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 activeTab="1"/>
  </bookViews>
  <sheets>
    <sheet name="INVOICE" sheetId="10" r:id="rId1"/>
    <sheet name="PACKING LIST" sheetId="11" r:id="rId2"/>
  </sheets>
  <definedNames>
    <definedName name="_xlnm._FilterDatabase" localSheetId="1" hidden="1">'PACKING LIST'!$A$25:$W$35</definedName>
    <definedName name="_xlnm.Print_Area" localSheetId="0">INVOICE!$A$1:$Q$41</definedName>
    <definedName name="_xlnm.Print_Area" localSheetId="1">'PACKING LIST'!$A$1:$T$37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<sst xmlns="http://schemas.openxmlformats.org/spreadsheetml/2006/main" count="210" uniqueCount="127">
  <si>
    <t>Consignee</t>
  </si>
  <si>
    <t>Nash engineering FZCO</t>
  </si>
  <si>
    <t>P.O.Box: 261430, Plot No: S10835 Jebel Ali Free zone South</t>
  </si>
  <si>
    <t>Dubai, United Arab Emirates</t>
  </si>
  <si>
    <t>Contact: Mr. Musayyab (+971543914319)</t>
  </si>
  <si>
    <t>Gowin Business and Contracting Wenzhou Co., Ltd</t>
  </si>
  <si>
    <t>Notify Party</t>
  </si>
  <si>
    <t>Room 1009, 10th Floor, Business Office Building, Chengyuan Mansion, 
No. 5052 Airport Avenue,  Lucheng District, Wenzhou, Zhejiang
Tel: 0086 - 577 - 88909258    Fax: 0086 - 577 - 88909256</t>
  </si>
  <si>
    <t>Metallum</t>
  </si>
  <si>
    <t>Broydenborglaan 93</t>
  </si>
  <si>
    <t>2660, Antwerp,</t>
  </si>
  <si>
    <t>COMMERCIAL INVOICE</t>
  </si>
  <si>
    <t>Belgium.</t>
  </si>
  <si>
    <t>Tel.: +32 3 825 85 22/Fax: +32 3 825 85 23
ATTENTION : Mr. Vladimir</t>
  </si>
  <si>
    <t>COMMERCIAL CONDITION</t>
  </si>
  <si>
    <t>COUNTRY OF ORIGIN</t>
  </si>
  <si>
    <t>CHINA</t>
  </si>
  <si>
    <t>EXPORT FROM</t>
  </si>
  <si>
    <t>CLIENT</t>
  </si>
  <si>
    <t>DELTA GMBH</t>
  </si>
  <si>
    <t>DELIVERY TERM</t>
  </si>
  <si>
    <t>EX-Works</t>
  </si>
  <si>
    <t>ADDRESS</t>
  </si>
  <si>
    <t>ALSTER TOWER,</t>
  </si>
  <si>
    <t>CONTRACT</t>
  </si>
  <si>
    <t>Farshid PHONE:  00491621348687</t>
  </si>
  <si>
    <t>Lübecker Straße 1, 22087 Hamburg,</t>
  </si>
  <si>
    <t>PO NO.</t>
  </si>
  <si>
    <t>2024-PO-200</t>
  </si>
  <si>
    <t>Germany</t>
  </si>
  <si>
    <t>INVOICE DATE</t>
  </si>
  <si>
    <t>JAN 7TH, 2025</t>
  </si>
  <si>
    <t>INVOICE NO.</t>
  </si>
  <si>
    <t>25GW503</t>
  </si>
  <si>
    <t>END DESTINATION</t>
  </si>
  <si>
    <t>DUBAI / JEBEL ALI</t>
  </si>
  <si>
    <t>HS CODE</t>
  </si>
  <si>
    <t>PRODUCTION DESCRIPTION</t>
  </si>
  <si>
    <t>ITEM NO.</t>
  </si>
  <si>
    <t>DESCRIPTION</t>
  </si>
  <si>
    <t>MATERIAL DETAIL</t>
  </si>
  <si>
    <t>QTY
(Nos)</t>
  </si>
  <si>
    <t>OPERATION</t>
  </si>
  <si>
    <t>NOTES</t>
  </si>
  <si>
    <t>UNIT PRICE
(USD)</t>
  </si>
  <si>
    <t>AMOUNT
(USD)</t>
  </si>
  <si>
    <t>Globe Valve</t>
  </si>
  <si>
    <t>1"</t>
  </si>
  <si>
    <t>300LB</t>
  </si>
  <si>
    <t>A350 LF2 / A182 F316+STL.6</t>
  </si>
  <si>
    <t>Handwheel</t>
  </si>
  <si>
    <t>Check Valve</t>
  </si>
  <si>
    <t>N.A</t>
  </si>
  <si>
    <t>With Extended stem</t>
  </si>
  <si>
    <t>Y Type Strainer</t>
  </si>
  <si>
    <t>3/8"</t>
  </si>
  <si>
    <t>A105N / SS316</t>
  </si>
  <si>
    <t>1/2"</t>
  </si>
  <si>
    <t>A350 LF2 / SS316</t>
  </si>
  <si>
    <t>Sight Glass</t>
  </si>
  <si>
    <t>PN 20</t>
  </si>
  <si>
    <t>A182 F316</t>
  </si>
  <si>
    <t>6"</t>
  </si>
  <si>
    <t>A352 LCB / A182 F316+STL.6</t>
  </si>
  <si>
    <t>MET2403916</t>
  </si>
  <si>
    <t>2“</t>
  </si>
  <si>
    <t>A216 WCB / A182 F316+STL.6</t>
  </si>
  <si>
    <t>MET2403918</t>
  </si>
  <si>
    <t>QTY</t>
  </si>
  <si>
    <t>AMOUNT</t>
  </si>
  <si>
    <t>SUBTOTAL</t>
  </si>
  <si>
    <t>Total Price</t>
  </si>
  <si>
    <t>Bank Details:</t>
  </si>
  <si>
    <t>Beneficiary's Bank: SHANGHAI PUDONG DEVELOPMENT BANK,WENZHOU BRANCH</t>
  </si>
  <si>
    <t>Bank Address: Puyin Building, No.5999,Oujiang Road Wenzhou China</t>
  </si>
  <si>
    <t>SWIFT : SPDBCNSH385</t>
  </si>
  <si>
    <t>Beneficiary Name: Gowin Business And Contracting Wenzhou Co., Ltd</t>
  </si>
  <si>
    <t>Add: Room 1009, 10th Floor, Business Office Building, Chengyuan Mansion,  No. 5052 Airport Avenue,  Lucheng District, Wenzhou, Zhejiang</t>
  </si>
  <si>
    <t>Tel：0086－577－88909258</t>
  </si>
  <si>
    <t>USD ACCOUNT: 90111455350003241</t>
  </si>
  <si>
    <t>Room 1009, 10th Floor, Business Office Building, Chengyuan Mansion, No. 5052 Airport Avenue,  Lucheng District, Wenzhou, Zhejiang
Tel: 0086 - 577 - 88909258    Fax: 0086 - 577 - 88909256</t>
  </si>
  <si>
    <t>PACKING LIST</t>
  </si>
  <si>
    <t>PACKING LIST NO.</t>
  </si>
  <si>
    <t>DETA OF PACKING LIST</t>
  </si>
  <si>
    <t>JAN 6TH, 2025</t>
  </si>
  <si>
    <t>PERICE TERMS</t>
  </si>
  <si>
    <t>TERM OF PAYMENT</t>
  </si>
  <si>
    <t>T/T</t>
  </si>
  <si>
    <t>PAYMENT</t>
  </si>
  <si>
    <t>T/T 100% IN ADVANCE</t>
  </si>
  <si>
    <t>SAILING ON ABOUT</t>
  </si>
  <si>
    <t>JANUARY, 2025</t>
  </si>
  <si>
    <t>MODE OF SHIPMENT</t>
  </si>
  <si>
    <t>BY SEA</t>
  </si>
  <si>
    <t>PORT OF LOADING</t>
  </si>
  <si>
    <t>NINGBO SEAPORT, CHINA</t>
  </si>
  <si>
    <t>PORT OF DISCHARGE</t>
  </si>
  <si>
    <t>GROSS WEIGHT</t>
  </si>
  <si>
    <t>462 Kgs</t>
  </si>
  <si>
    <t>NET WEIGHT</t>
  </si>
  <si>
    <t>402 Kgs</t>
  </si>
  <si>
    <t>NUMBERS</t>
  </si>
  <si>
    <t>1 PLYWOOD CASE</t>
  </si>
  <si>
    <t>18  Nos</t>
  </si>
  <si>
    <t>MEASUREMENT</t>
  </si>
  <si>
    <t>0.546 CBM</t>
  </si>
  <si>
    <t>UAE</t>
  </si>
  <si>
    <t>SHIPPING MARKS</t>
  </si>
  <si>
    <t>METALLUM</t>
  </si>
  <si>
    <t>GOODS INFORMATION</t>
  </si>
  <si>
    <t>Case
No.</t>
  </si>
  <si>
    <t>Item No.</t>
  </si>
  <si>
    <t>Description</t>
  </si>
  <si>
    <t>Qty
(Nos)</t>
  </si>
  <si>
    <t>Packing</t>
  </si>
  <si>
    <t>Net Weight
(Kgs)</t>
  </si>
  <si>
    <t>Gross Weight
(Kgs)</t>
  </si>
  <si>
    <t>Measurement
(cm)</t>
  </si>
  <si>
    <t>Volume
(CBM)</t>
  </si>
  <si>
    <t>A350 LF2</t>
  </si>
  <si>
    <t>RF</t>
  </si>
  <si>
    <t>1 Plywood Case</t>
  </si>
  <si>
    <t>NPT</t>
  </si>
  <si>
    <t>2"</t>
  </si>
  <si>
    <t>150LB</t>
  </si>
  <si>
    <t>A105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</si>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</sst>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\$#,##0.00;\-\$#,##0.00"/>
  </numFmts>
  <fonts count="42">
    <font>
      <sz val="12"/>
      <name val="宋体"/>
      <charset val="134"/>
    </font>
    <font>
      <sz val="12"/>
      <name val="Calibri"/>
      <charset val="134"/>
    </font>
    <font>
      <sz val="10"/>
      <name val="Calibri"/>
      <charset val="134"/>
    </font>
    <font>
      <sz val="9"/>
      <name val="Calibri"/>
      <charset val="134"/>
    </font>
    <font>
      <sz val="10"/>
      <color theme="0"/>
      <name val="Calibri"/>
      <charset val="134"/>
    </font>
    <font>
      <b/>
      <sz val="9"/>
      <name val="Calibri"/>
      <charset val="134"/>
    </font>
    <font>
      <sz val="9"/>
      <color theme="0"/>
      <name val="Calibri"/>
      <charset val="134"/>
    </font>
    <font>
      <b/>
      <sz val="14"/>
      <name val="Calibri"/>
      <charset val="134"/>
    </font>
    <font>
      <b/>
      <sz val="12"/>
      <name val="Calibri"/>
      <charset val="134"/>
    </font>
    <font>
      <sz val="6.5"/>
      <name val="Calibri"/>
      <charset val="134"/>
    </font>
    <font>
      <sz val="6.5"/>
      <color theme="0"/>
      <name val="Calibri"/>
      <charset val="134"/>
    </font>
    <font>
      <b/>
      <sz val="16"/>
      <color rgb="FF00B0F0"/>
      <name val="Calibri"/>
      <charset val="134"/>
    </font>
    <font>
      <sz val="9"/>
      <name val="宋体"/>
      <charset val="134"/>
    </font>
    <font>
      <sz val="12"/>
      <color rgb="FFFF0000"/>
      <name val="Calibri"/>
      <charset val="134"/>
    </font>
    <font>
      <sz val="10"/>
      <name val="Arial"/>
      <charset val="0"/>
    </font>
    <font>
      <b/>
      <sz val="10"/>
      <name val="Arial"/>
      <charset val="0"/>
    </font>
    <font>
      <sz val="8"/>
      <name val="Calibri"/>
      <charset val="134"/>
    </font>
    <font>
      <b/>
      <sz val="16"/>
      <color rgb="FF3C9228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ＭＳ Ｐゴシック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indexed="8"/>
      <name val="Calibri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C9228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rgb="FF3C9228"/>
      </bottom>
      <diagonal/>
    </border>
    <border>
      <left/>
      <right/>
      <top/>
      <bottom style="medium">
        <color theme="7" tint="0.4"/>
      </bottom>
      <diagonal/>
    </border>
    <border>
      <left style="medium">
        <color rgb="FF3C9228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7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8" borderId="16" applyNumberFormat="0" applyAlignment="0" applyProtection="0">
      <alignment vertical="center"/>
    </xf>
    <xf numFmtId="0" fontId="28" fillId="9" borderId="17" applyNumberFormat="0" applyAlignment="0" applyProtection="0">
      <alignment vertical="center"/>
    </xf>
    <xf numFmtId="0" fontId="29" fillId="9" borderId="16" applyNumberFormat="0" applyAlignment="0" applyProtection="0">
      <alignment vertical="center"/>
    </xf>
    <xf numFmtId="0" fontId="30" fillId="10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14" fillId="0" borderId="0"/>
    <xf numFmtId="0" fontId="38" fillId="0" borderId="0"/>
    <xf numFmtId="0" fontId="39" fillId="0" borderId="0"/>
    <xf numFmtId="0" fontId="12" fillId="0" borderId="0">
      <alignment vertical="center"/>
    </xf>
    <xf numFmtId="0" fontId="12" fillId="0" borderId="0">
      <alignment vertical="center"/>
    </xf>
    <xf numFmtId="0" fontId="40" fillId="0" borderId="0" applyProtection="0"/>
    <xf numFmtId="0" fontId="40" fillId="0" borderId="0" applyProtection="0"/>
    <xf numFmtId="0" fontId="40" fillId="0" borderId="0">
      <alignment vertical="center"/>
    </xf>
    <xf numFmtId="0" fontId="18" fillId="0" borderId="0">
      <alignment vertical="center"/>
    </xf>
    <xf numFmtId="0" fontId="18" fillId="0" borderId="0"/>
    <xf numFmtId="0" fontId="41" fillId="0" borderId="0"/>
  </cellStyleXfs>
  <cellXfs count="156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Border="1">
      <alignment vertical="center"/>
    </xf>
    <xf numFmtId="0" fontId="3" fillId="2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4" fillId="3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5" fillId="0" borderId="0" xfId="59" applyFont="1" applyFill="1" applyBorder="1" applyAlignment="1">
      <alignment horizontal="left" vertical="center" wrapText="1"/>
    </xf>
    <xf numFmtId="0" fontId="5" fillId="0" borderId="0" xfId="59" applyFont="1" applyFill="1" applyBorder="1" applyAlignment="1">
      <alignment vertical="center" wrapText="1"/>
    </xf>
    <xf numFmtId="0" fontId="5" fillId="0" borderId="0" xfId="59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3" borderId="0" xfId="53" applyFont="1" applyFill="1" applyBorder="1" applyAlignment="1" applyProtection="1">
      <alignment horizontal="center" vertical="center" wrapText="1"/>
    </xf>
    <xf numFmtId="0" fontId="5" fillId="0" borderId="0" xfId="53" applyFont="1" applyFill="1" applyAlignment="1" applyProtection="1">
      <alignment horizontal="center" vertical="center" wrapText="1"/>
    </xf>
    <xf numFmtId="0" fontId="5" fillId="0" borderId="0" xfId="53" applyFont="1" applyFill="1" applyAlignment="1" applyProtection="1">
      <alignment horizontal="center" vertical="center"/>
    </xf>
    <xf numFmtId="0" fontId="5" fillId="0" borderId="0" xfId="53" applyFont="1" applyFill="1" applyAlignment="1" applyProtection="1">
      <alignment horizontal="left" vertical="center"/>
    </xf>
    <xf numFmtId="0" fontId="6" fillId="3" borderId="0" xfId="53" applyFont="1" applyFill="1" applyAlignment="1" applyProtection="1">
      <alignment horizontal="center" vertical="center"/>
    </xf>
    <xf numFmtId="0" fontId="3" fillId="0" borderId="1" xfId="53" applyFont="1" applyFill="1" applyBorder="1" applyAlignment="1" applyProtection="1">
      <alignment horizontal="center" vertical="center" wrapText="1"/>
    </xf>
    <xf numFmtId="0" fontId="3" fillId="0" borderId="1" xfId="53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53" applyFont="1" applyFill="1" applyBorder="1" applyAlignment="1" applyProtection="1">
      <alignment horizontal="center" vertical="center"/>
    </xf>
    <xf numFmtId="0" fontId="3" fillId="0" borderId="4" xfId="53" applyFont="1" applyFill="1" applyBorder="1" applyAlignment="1" applyProtection="1">
      <alignment horizontal="center" vertical="center"/>
    </xf>
    <xf numFmtId="0" fontId="3" fillId="0" borderId="5" xfId="53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53" applyFont="1" applyFill="1" applyBorder="1" applyAlignment="1" applyProtection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3" borderId="0" xfId="0" applyFont="1" applyFill="1" applyAlignment="1">
      <alignment horizontal="left" vertical="center" wrapText="1"/>
    </xf>
    <xf numFmtId="0" fontId="7" fillId="0" borderId="0" xfId="59" applyFont="1" applyFill="1" applyBorder="1" applyAlignment="1">
      <alignment vertical="center" wrapText="1"/>
    </xf>
    <xf numFmtId="0" fontId="7" fillId="0" borderId="0" xfId="59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8" fillId="0" borderId="0" xfId="59" applyFont="1" applyFill="1" applyBorder="1" applyAlignment="1">
      <alignment vertical="center" wrapText="1"/>
    </xf>
    <xf numFmtId="0" fontId="8" fillId="0" borderId="0" xfId="59" applyFont="1" applyFill="1" applyBorder="1" applyAlignment="1">
      <alignment horizontal="center" vertical="center" wrapText="1"/>
    </xf>
    <xf numFmtId="0" fontId="5" fillId="0" borderId="0" xfId="59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11" fillId="0" borderId="0" xfId="59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4" borderId="0" xfId="0" applyFont="1" applyFill="1" applyAlignment="1">
      <alignment horizontal="left" vertical="center" wrapText="1"/>
    </xf>
    <xf numFmtId="0" fontId="3" fillId="2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53" applyFont="1" applyFill="1" applyAlignment="1" applyProtection="1">
      <alignment horizontal="left" vertical="center" wrapText="1"/>
    </xf>
    <xf numFmtId="0" fontId="6" fillId="3" borderId="0" xfId="53" applyFont="1" applyFill="1" applyAlignment="1" applyProtection="1">
      <alignment horizontal="center" vertical="center" wrapText="1"/>
    </xf>
    <xf numFmtId="0" fontId="3" fillId="0" borderId="1" xfId="53" applyFont="1" applyFill="1" applyBorder="1" applyAlignment="1" applyProtection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7" fillId="0" borderId="0" xfId="59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3" fillId="4" borderId="0" xfId="0" applyFont="1" applyFill="1">
      <alignment vertical="center"/>
    </xf>
    <xf numFmtId="0" fontId="13" fillId="4" borderId="0" xfId="0" applyFont="1" applyFill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1" fillId="0" borderId="0" xfId="0" applyFont="1" applyFill="1">
      <alignment vertical="center"/>
    </xf>
    <xf numFmtId="0" fontId="4" fillId="5" borderId="0" xfId="0" applyFont="1" applyFill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6" fillId="5" borderId="0" xfId="53" applyFont="1" applyFill="1" applyBorder="1" applyAlignment="1" applyProtection="1">
      <alignment horizontal="center" vertical="center" wrapText="1"/>
    </xf>
    <xf numFmtId="0" fontId="6" fillId="6" borderId="0" xfId="53" applyFont="1" applyFill="1" applyBorder="1" applyAlignment="1" applyProtection="1">
      <alignment horizontal="center" vertical="center" wrapText="1"/>
    </xf>
    <xf numFmtId="0" fontId="3" fillId="0" borderId="0" xfId="53" applyFont="1" applyFill="1" applyAlignment="1" applyProtection="1">
      <alignment horizontal="center" vertical="center" wrapText="1"/>
    </xf>
    <xf numFmtId="0" fontId="3" fillId="0" borderId="0" xfId="53" applyFont="1" applyFill="1" applyAlignment="1" applyProtection="1">
      <alignment horizontal="center" vertical="center"/>
    </xf>
    <xf numFmtId="0" fontId="3" fillId="0" borderId="10" xfId="53" applyFont="1" applyFill="1" applyBorder="1" applyAlignment="1" applyProtection="1">
      <alignment horizontal="center" vertical="center" wrapText="1"/>
    </xf>
    <xf numFmtId="0" fontId="3" fillId="0" borderId="10" xfId="53" applyFont="1" applyFill="1" applyBorder="1" applyAlignment="1" applyProtection="1">
      <alignment horizontal="center" vertical="center"/>
    </xf>
    <xf numFmtId="0" fontId="3" fillId="0" borderId="11" xfId="53" applyFont="1" applyFill="1" applyBorder="1" applyAlignment="1" applyProtection="1">
      <alignment horizontal="center" vertical="center"/>
    </xf>
    <xf numFmtId="0" fontId="3" fillId="0" borderId="0" xfId="53" applyFont="1" applyFill="1" applyBorder="1" applyAlignment="1" applyProtection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0" xfId="49" applyFont="1" applyFill="1" applyBorder="1" applyAlignment="1">
      <alignment vertical="center"/>
    </xf>
    <xf numFmtId="0" fontId="15" fillId="0" borderId="0" xfId="0" applyFont="1" applyFill="1" applyBorder="1" applyAlignment="1">
      <alignment vertical="center" wrapText="1"/>
    </xf>
    <xf numFmtId="0" fontId="14" fillId="0" borderId="0" xfId="0" applyFont="1" applyFill="1" applyAlignment="1">
      <alignment horizontal="center" vertical="center"/>
    </xf>
    <xf numFmtId="0" fontId="14" fillId="0" borderId="0" xfId="49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8" fillId="0" borderId="0" xfId="59" applyFont="1" applyFill="1" applyAlignment="1">
      <alignment horizontal="center" vertical="center"/>
    </xf>
    <xf numFmtId="0" fontId="8" fillId="0" borderId="0" xfId="59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7" fillId="0" borderId="0" xfId="59" applyFont="1" applyFill="1" applyAlignment="1">
      <alignment horizontal="center" vertical="center"/>
    </xf>
    <xf numFmtId="0" fontId="17" fillId="0" borderId="0" xfId="59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6" fillId="0" borderId="0" xfId="53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53" applyFont="1" applyFill="1" applyBorder="1" applyAlignment="1" applyProtection="1">
      <alignment horizontal="center" vertical="center"/>
    </xf>
    <xf numFmtId="0" fontId="3" fillId="0" borderId="0" xfId="53" applyFont="1" applyFill="1" applyBorder="1" applyAlignment="1" applyProtection="1">
      <alignment vertical="center" wrapText="1"/>
    </xf>
    <xf numFmtId="0" fontId="3" fillId="2" borderId="12" xfId="0" applyFont="1" applyFill="1" applyBorder="1" applyAlignment="1">
      <alignment horizontal="center" vertical="center"/>
    </xf>
    <xf numFmtId="25" fontId="3" fillId="2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177" fontId="14" fillId="0" borderId="0" xfId="0" applyNumberFormat="1" applyFont="1" applyFill="1" applyBorder="1" applyAlignment="1">
      <alignment vertical="center"/>
    </xf>
    <xf numFmtId="177" fontId="14" fillId="0" borderId="0" xfId="0" applyNumberFormat="1" applyFont="1" applyFill="1" applyBorder="1" applyAlignment="1">
      <alignment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Invoice" xfId="49"/>
    <cellStyle name="標準_弁類_計装品リスト(プロトタイプver1.1)-低元" xfId="50"/>
    <cellStyle name="Normal 2" xfId="51"/>
    <cellStyle name="常规_Sales Confirmation_3" xfId="52"/>
    <cellStyle name="常规_Sales Confirmation_4" xfId="53"/>
    <cellStyle name="Обычный" xfId="54"/>
    <cellStyle name="Обычный 2" xfId="55"/>
    <cellStyle name="常规 2" xfId="56"/>
    <cellStyle name="常规 3" xfId="57"/>
    <cellStyle name="常规 4" xfId="58"/>
    <cellStyle name="常规_Sheet1" xfId="59"/>
  </cellStyles>
  <tableStyles count="0" defaultTableStyle="TableStyleMedium2" defaultPivotStyle="PivotStyleMedium9"/>
  <colors>
    <mruColors>
      <color rgb="005FC16D"/>
      <color rgb="003C9228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63500</xdr:colOff>
      <xdr:row>0</xdr:row>
      <xdr:rowOff>38100</xdr:rowOff>
    </xdr:from>
    <xdr:to>
      <xdr:col>15</xdr:col>
      <xdr:colOff>276225</xdr:colOff>
      <xdr:row>3</xdr:row>
      <xdr:rowOff>175260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50640" y="38100"/>
          <a:ext cx="2308225" cy="7848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2540</xdr:colOff>
      <xdr:row>0</xdr:row>
      <xdr:rowOff>30480</xdr:rowOff>
    </xdr:from>
    <xdr:to>
      <xdr:col>20</xdr:col>
      <xdr:colOff>17145</xdr:colOff>
      <xdr:row>3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4520" y="30480"/>
          <a:ext cx="2308225" cy="7848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4"/>
  <sheetViews>
    <sheetView view="pageBreakPreview" zoomScaleNormal="100" workbookViewId="0">
      <selection activeCell="A34" sqref="A34:Q34"/>
    </sheetView>
  </sheetViews>
  <sheetFormatPr defaultColWidth="8.83333333333333" defaultRowHeight="18" customHeight="1"/>
  <cols>
    <col min="1" max="2" width="1.8" style="10" customWidth="1"/>
    <col min="3" max="3" width="8.8" style="10" customWidth="1"/>
    <col min="4" max="4" width="0.6" style="10" customWidth="1"/>
    <col min="5" max="5" width="5.7" style="10" customWidth="1"/>
    <col min="6" max="6" width="6.1" style="9" customWidth="1"/>
    <col min="7" max="7" width="0.9" style="10" customWidth="1"/>
    <col min="8" max="8" width="10" style="10" customWidth="1"/>
    <col min="9" max="9" width="9" style="10" customWidth="1"/>
    <col min="10" max="10" width="5" style="10" customWidth="1"/>
    <col min="11" max="11" width="8.1" style="9" customWidth="1"/>
    <col min="12" max="12" width="0.6" style="107" customWidth="1"/>
    <col min="13" max="13" width="7.6" style="11" customWidth="1"/>
    <col min="14" max="14" width="5.3" style="10" customWidth="1"/>
    <col min="15" max="15" width="5.9" style="10" customWidth="1"/>
    <col min="16" max="16" width="6.9" style="10" customWidth="1"/>
    <col min="17" max="17" width="6" style="10" customWidth="1"/>
    <col min="18" max="18" width="17.8" style="10" customWidth="1"/>
    <col min="19" max="16384" width="8.83333333333333" style="10"/>
  </cols>
  <sheetData>
    <row r="1" s="1" customFormat="1" ht="17" customHeight="1" spans="1:17">
      <c r="A1" s="108" t="s">
        <v>0</v>
      </c>
      <c r="B1" s="108"/>
      <c r="C1" s="108"/>
      <c r="D1" s="109"/>
      <c r="E1" s="108"/>
      <c r="F1" s="110"/>
      <c r="G1" s="108"/>
      <c r="H1" s="108"/>
      <c r="I1" s="108"/>
      <c r="J1" s="52"/>
      <c r="K1" s="53"/>
      <c r="L1" s="54"/>
      <c r="M1" s="52"/>
      <c r="N1" s="52"/>
      <c r="O1" s="52"/>
      <c r="Q1" s="85"/>
    </row>
    <row r="2" s="1" customFormat="1" ht="17" customHeight="1" spans="2:17">
      <c r="B2" s="4" t="s">
        <v>1</v>
      </c>
      <c r="C2" s="16"/>
      <c r="D2" s="16"/>
      <c r="E2" s="16"/>
      <c r="F2" s="17"/>
      <c r="G2" s="16"/>
      <c r="H2" s="16"/>
      <c r="I2" s="16"/>
      <c r="J2" s="52"/>
      <c r="K2" s="53"/>
      <c r="L2" s="16"/>
      <c r="M2" s="52"/>
      <c r="N2" s="52"/>
      <c r="O2" s="52"/>
      <c r="P2" s="52"/>
      <c r="Q2" s="85"/>
    </row>
    <row r="3" s="1" customFormat="1" ht="17" customHeight="1" spans="2:17">
      <c r="B3" s="4" t="s">
        <v>2</v>
      </c>
      <c r="C3" s="16"/>
      <c r="D3" s="16"/>
      <c r="E3" s="16"/>
      <c r="F3" s="17"/>
      <c r="G3" s="16"/>
      <c r="H3" s="16"/>
      <c r="I3" s="16"/>
      <c r="J3" s="55"/>
      <c r="K3" s="56"/>
      <c r="L3" s="16"/>
      <c r="M3" s="55"/>
      <c r="N3" s="55"/>
      <c r="O3" s="55"/>
      <c r="Q3" s="55"/>
    </row>
    <row r="4" s="2" customFormat="1" ht="17" customHeight="1" spans="2:13">
      <c r="B4" s="4" t="s">
        <v>3</v>
      </c>
      <c r="C4" s="7"/>
      <c r="D4" s="7"/>
      <c r="E4" s="7"/>
      <c r="F4" s="20"/>
      <c r="G4" s="7"/>
      <c r="H4" s="7"/>
      <c r="I4" s="7"/>
      <c r="L4" s="7"/>
      <c r="M4" s="135"/>
    </row>
    <row r="5" s="2" customFormat="1" ht="17" customHeight="1" spans="2:17">
      <c r="B5" s="4" t="s">
        <v>4</v>
      </c>
      <c r="C5" s="7"/>
      <c r="D5" s="7"/>
      <c r="E5" s="7"/>
      <c r="F5" s="20"/>
      <c r="G5" s="7"/>
      <c r="H5" s="7"/>
      <c r="I5" s="7"/>
      <c r="J5" s="136" t="s">
        <v>5</v>
      </c>
      <c r="K5" s="136"/>
      <c r="L5" s="7"/>
      <c r="M5" s="137"/>
      <c r="N5" s="136"/>
      <c r="O5" s="136"/>
      <c r="P5" s="136"/>
      <c r="Q5" s="136"/>
    </row>
    <row r="6" s="2" customFormat="1" ht="17" customHeight="1" spans="1:17">
      <c r="A6" s="108" t="s">
        <v>6</v>
      </c>
      <c r="B6" s="108"/>
      <c r="C6" s="108"/>
      <c r="D6" s="109"/>
      <c r="E6" s="108"/>
      <c r="F6" s="110"/>
      <c r="G6" s="108"/>
      <c r="H6" s="108"/>
      <c r="I6" s="108"/>
      <c r="J6" s="138" t="s">
        <v>7</v>
      </c>
      <c r="K6" s="138"/>
      <c r="L6" s="54"/>
      <c r="M6" s="138"/>
      <c r="N6" s="138"/>
      <c r="O6" s="138"/>
      <c r="P6" s="138"/>
      <c r="Q6" s="138"/>
    </row>
    <row r="7" s="2" customFormat="1" ht="17" customHeight="1" spans="2:17">
      <c r="B7" s="4" t="s">
        <v>8</v>
      </c>
      <c r="C7" s="7"/>
      <c r="D7" s="7"/>
      <c r="E7" s="7"/>
      <c r="F7" s="20"/>
      <c r="G7" s="7"/>
      <c r="H7" s="7"/>
      <c r="I7" s="7"/>
      <c r="J7" s="138"/>
      <c r="K7" s="138"/>
      <c r="L7" s="7"/>
      <c r="M7" s="138"/>
      <c r="N7" s="138"/>
      <c r="O7" s="138"/>
      <c r="P7" s="138"/>
      <c r="Q7" s="138"/>
    </row>
    <row r="8" s="2" customFormat="1" ht="17" customHeight="1" spans="1:17">
      <c r="A8" s="4"/>
      <c r="B8" s="7" t="s">
        <v>9</v>
      </c>
      <c r="C8" s="7"/>
      <c r="D8" s="7"/>
      <c r="E8" s="7"/>
      <c r="F8" s="20"/>
      <c r="G8" s="7"/>
      <c r="H8" s="7"/>
      <c r="I8" s="7"/>
      <c r="J8" s="61"/>
      <c r="K8" s="62"/>
      <c r="L8" s="7"/>
      <c r="M8" s="63"/>
      <c r="N8" s="63"/>
      <c r="O8" s="63"/>
      <c r="P8" s="63"/>
      <c r="Q8" s="89"/>
    </row>
    <row r="9" s="2" customFormat="1" ht="17" customHeight="1" spans="1:17">
      <c r="A9" s="22"/>
      <c r="B9" s="7" t="s">
        <v>10</v>
      </c>
      <c r="C9" s="22"/>
      <c r="D9" s="22"/>
      <c r="E9" s="22"/>
      <c r="F9" s="23"/>
      <c r="G9" s="22"/>
      <c r="H9" s="22"/>
      <c r="I9" s="22"/>
      <c r="J9" s="139" t="s">
        <v>11</v>
      </c>
      <c r="K9" s="139"/>
      <c r="L9" s="22"/>
      <c r="M9" s="140"/>
      <c r="N9" s="139"/>
      <c r="O9" s="139"/>
      <c r="P9" s="139"/>
      <c r="Q9" s="139"/>
    </row>
    <row r="10" s="3" customFormat="1" ht="17" customHeight="1" spans="1:17">
      <c r="A10" s="22"/>
      <c r="B10" s="7" t="s">
        <v>12</v>
      </c>
      <c r="C10" s="22"/>
      <c r="D10" s="22"/>
      <c r="E10" s="22"/>
      <c r="F10" s="23"/>
      <c r="G10" s="22"/>
      <c r="H10" s="22"/>
      <c r="I10" s="22"/>
      <c r="J10" s="65"/>
      <c r="K10" s="66"/>
      <c r="L10" s="22"/>
      <c r="M10" s="65"/>
      <c r="N10" s="65"/>
      <c r="O10" s="67"/>
      <c r="P10" s="65"/>
      <c r="Q10" s="67"/>
    </row>
    <row r="11" s="3" customFormat="1" customHeight="1" spans="1:17">
      <c r="A11" s="22"/>
      <c r="B11" s="7" t="s">
        <v>13</v>
      </c>
      <c r="C11" s="22"/>
      <c r="D11" s="22"/>
      <c r="E11" s="7"/>
      <c r="F11" s="20"/>
      <c r="G11" s="22"/>
      <c r="H11" s="22"/>
      <c r="I11" s="22"/>
      <c r="J11" s="22"/>
      <c r="K11" s="65"/>
      <c r="L11" s="66"/>
      <c r="M11" s="22"/>
      <c r="N11" s="65"/>
      <c r="O11" s="65"/>
      <c r="P11" s="67"/>
      <c r="Q11" s="65"/>
    </row>
    <row r="12" s="4" customFormat="1" ht="19" customHeight="1" spans="1:17">
      <c r="A12" s="111" t="s">
        <v>14</v>
      </c>
      <c r="B12" s="111"/>
      <c r="C12" s="111"/>
      <c r="D12" s="112"/>
      <c r="E12" s="111"/>
      <c r="F12" s="111"/>
      <c r="G12" s="111"/>
      <c r="H12" s="111"/>
      <c r="I12" s="111"/>
      <c r="J12" s="111"/>
      <c r="K12" s="111"/>
      <c r="L12" s="141"/>
      <c r="M12" s="142"/>
      <c r="N12" s="111"/>
      <c r="O12" s="111"/>
      <c r="P12" s="111"/>
      <c r="Q12" s="111"/>
    </row>
    <row r="13" s="4" customFormat="1" ht="19" customHeight="1" spans="2:17">
      <c r="B13" s="7"/>
      <c r="C13" s="27" t="s">
        <v>15</v>
      </c>
      <c r="D13" s="28"/>
      <c r="E13" s="113" t="s">
        <v>16</v>
      </c>
      <c r="F13" s="113"/>
      <c r="G13" s="113"/>
      <c r="H13" s="113"/>
      <c r="I13" s="7"/>
      <c r="J13" s="7"/>
      <c r="K13" s="27" t="s">
        <v>17</v>
      </c>
      <c r="L13" s="28"/>
      <c r="M13" s="80" t="s">
        <v>5</v>
      </c>
      <c r="N13" s="143"/>
      <c r="O13" s="143"/>
      <c r="P13" s="143"/>
      <c r="Q13" s="143"/>
    </row>
    <row r="14" s="5" customFormat="1" ht="19" customHeight="1" spans="1:17">
      <c r="A14" s="71"/>
      <c r="B14" s="71"/>
      <c r="C14" s="31" t="s">
        <v>18</v>
      </c>
      <c r="D14" s="28"/>
      <c r="E14" s="114" t="s">
        <v>19</v>
      </c>
      <c r="F14" s="114"/>
      <c r="G14" s="114"/>
      <c r="H14" s="114"/>
      <c r="I14" s="69"/>
      <c r="J14" s="69"/>
      <c r="K14" s="31" t="s">
        <v>20</v>
      </c>
      <c r="L14" s="28"/>
      <c r="M14" s="144" t="s">
        <v>21</v>
      </c>
      <c r="N14" s="145"/>
      <c r="O14" s="145"/>
      <c r="P14" s="145"/>
      <c r="Q14" s="145"/>
    </row>
    <row r="15" s="4" customFormat="1" ht="19" customHeight="1" spans="1:17">
      <c r="A15" s="7"/>
      <c r="B15" s="7"/>
      <c r="C15" s="27" t="s">
        <v>22</v>
      </c>
      <c r="D15" s="28"/>
      <c r="E15" s="113" t="s">
        <v>23</v>
      </c>
      <c r="F15" s="113"/>
      <c r="G15" s="113"/>
      <c r="H15" s="113"/>
      <c r="I15" s="7"/>
      <c r="J15" s="7"/>
      <c r="K15" s="27" t="s">
        <v>24</v>
      </c>
      <c r="L15" s="28"/>
      <c r="M15" s="80" t="s">
        <v>25</v>
      </c>
      <c r="N15" s="143"/>
      <c r="O15" s="143"/>
      <c r="P15" s="143"/>
      <c r="Q15" s="143"/>
    </row>
    <row r="16" s="5" customFormat="1" ht="19" customHeight="1" spans="1:17">
      <c r="A16" s="71"/>
      <c r="B16" s="71"/>
      <c r="C16" s="31"/>
      <c r="D16" s="28"/>
      <c r="E16" s="114" t="s">
        <v>26</v>
      </c>
      <c r="F16" s="114"/>
      <c r="G16" s="114"/>
      <c r="H16" s="114"/>
      <c r="I16" s="69"/>
      <c r="J16" s="69"/>
      <c r="K16" s="31" t="s">
        <v>27</v>
      </c>
      <c r="L16" s="28"/>
      <c r="M16" s="124" t="s">
        <v>28</v>
      </c>
      <c r="N16" s="127"/>
      <c r="O16" s="127"/>
      <c r="P16" s="127"/>
      <c r="Q16" s="127"/>
    </row>
    <row r="17" s="4" customFormat="1" ht="19" customHeight="1" spans="1:17">
      <c r="A17" s="7"/>
      <c r="B17" s="7"/>
      <c r="C17" s="27"/>
      <c r="D17" s="28"/>
      <c r="E17" s="113" t="s">
        <v>29</v>
      </c>
      <c r="F17" s="113"/>
      <c r="G17" s="113"/>
      <c r="H17" s="113"/>
      <c r="I17" s="22"/>
      <c r="J17" s="22"/>
      <c r="K17" s="27" t="s">
        <v>30</v>
      </c>
      <c r="L17" s="28"/>
      <c r="M17" s="80" t="s">
        <v>31</v>
      </c>
      <c r="N17" s="143"/>
      <c r="O17" s="143"/>
      <c r="P17" s="143"/>
      <c r="Q17" s="143"/>
    </row>
    <row r="18" s="5" customFormat="1" ht="19" customHeight="1" spans="1:17">
      <c r="A18" s="71"/>
      <c r="B18" s="71"/>
      <c r="C18" s="31" t="s">
        <v>32</v>
      </c>
      <c r="D18" s="28"/>
      <c r="E18" s="114" t="s">
        <v>33</v>
      </c>
      <c r="F18" s="114"/>
      <c r="G18" s="114"/>
      <c r="H18" s="114"/>
      <c r="I18" s="71"/>
      <c r="J18" s="71"/>
      <c r="K18" s="31" t="s">
        <v>34</v>
      </c>
      <c r="L18" s="28"/>
      <c r="M18" s="124" t="s">
        <v>35</v>
      </c>
      <c r="N18" s="127"/>
      <c r="O18" s="127"/>
      <c r="P18" s="127"/>
      <c r="Q18" s="127"/>
    </row>
    <row r="19" s="4" customFormat="1" ht="19" customHeight="1" spans="1:13">
      <c r="A19" s="22"/>
      <c r="B19" s="22"/>
      <c r="C19" s="27" t="s">
        <v>36</v>
      </c>
      <c r="D19" s="28"/>
      <c r="E19" s="115">
        <v>8481804090</v>
      </c>
      <c r="F19" s="115"/>
      <c r="G19" s="115"/>
      <c r="H19" s="115"/>
      <c r="I19" s="72"/>
      <c r="J19" s="72"/>
      <c r="K19" s="72"/>
      <c r="L19" s="28"/>
      <c r="M19" s="102"/>
    </row>
    <row r="20" s="6" customFormat="1" ht="19" customHeight="1" spans="1:17">
      <c r="A20" s="116" t="s">
        <v>37</v>
      </c>
      <c r="B20" s="116"/>
      <c r="C20" s="116"/>
      <c r="D20" s="117"/>
      <c r="E20" s="116"/>
      <c r="F20" s="116"/>
      <c r="G20" s="116"/>
      <c r="H20" s="116"/>
      <c r="I20" s="116"/>
      <c r="J20" s="116"/>
      <c r="K20" s="116"/>
      <c r="L20" s="146"/>
      <c r="M20" s="116"/>
      <c r="N20" s="116"/>
      <c r="O20" s="116"/>
      <c r="P20" s="116"/>
      <c r="Q20" s="116"/>
    </row>
    <row r="21" s="6" customFormat="1" ht="13" customHeight="1" spans="1:17">
      <c r="A21" s="118" t="s">
        <v>38</v>
      </c>
      <c r="B21" s="118"/>
      <c r="C21" s="119" t="s">
        <v>39</v>
      </c>
      <c r="D21" s="119"/>
      <c r="E21" s="119"/>
      <c r="F21" s="119"/>
      <c r="G21" s="119"/>
      <c r="H21" s="119" t="s">
        <v>40</v>
      </c>
      <c r="I21" s="119"/>
      <c r="J21" s="118" t="s">
        <v>41</v>
      </c>
      <c r="K21" s="118" t="s">
        <v>42</v>
      </c>
      <c r="L21" s="118"/>
      <c r="M21" s="80" t="s">
        <v>43</v>
      </c>
      <c r="N21" s="118" t="s">
        <v>44</v>
      </c>
      <c r="O21" s="118"/>
      <c r="P21" s="118" t="s">
        <v>45</v>
      </c>
      <c r="Q21" s="118"/>
    </row>
    <row r="22" s="7" customFormat="1" ht="13" customHeight="1" spans="1:17">
      <c r="A22" s="120"/>
      <c r="B22" s="120"/>
      <c r="C22" s="121"/>
      <c r="D22" s="122"/>
      <c r="E22" s="121"/>
      <c r="F22" s="121"/>
      <c r="G22" s="121"/>
      <c r="H22" s="121"/>
      <c r="I22" s="121"/>
      <c r="J22" s="120"/>
      <c r="K22" s="120"/>
      <c r="L22" s="120"/>
      <c r="M22" s="147"/>
      <c r="N22" s="120"/>
      <c r="O22" s="120"/>
      <c r="P22" s="120"/>
      <c r="Q22" s="120"/>
    </row>
    <row r="23" s="7" customFormat="1" ht="17" customHeight="1" spans="1:17">
      <c r="A23" s="119"/>
      <c r="B23" s="119"/>
      <c r="C23" s="119"/>
      <c r="D23" s="119"/>
      <c r="E23" s="119"/>
      <c r="F23" s="119"/>
      <c r="G23" s="119"/>
      <c r="H23" s="123"/>
      <c r="I23" s="123"/>
      <c r="J23" s="123"/>
      <c r="K23" s="148"/>
      <c r="L23" s="123"/>
      <c r="M23" s="149"/>
      <c r="N23" s="123"/>
      <c r="O23" s="123"/>
      <c r="P23" s="149"/>
      <c r="Q23" s="123"/>
    </row>
    <row r="24" s="69" customFormat="1" ht="28" customHeight="1" spans="1:17">
      <c r="A24" s="124">
        <v>1</v>
      </c>
      <c r="B24" s="124"/>
      <c r="C24" s="124" t="s">
        <v>46</v>
      </c>
      <c r="D24" s="124"/>
      <c r="E24" s="124" t="s">
        <v>47</v>
      </c>
      <c r="F24" s="124" t="s">
        <v>48</v>
      </c>
      <c r="G24" s="124"/>
      <c r="H24" s="124" t="s">
        <v>49</v>
      </c>
      <c r="I24" s="124"/>
      <c r="J24" s="124">
        <v>2</v>
      </c>
      <c r="K24" s="124" t="s">
        <v>50</v>
      </c>
      <c r="M24" s="104"/>
      <c r="N24" s="124">
        <v>42</v>
      </c>
      <c r="O24" s="124"/>
      <c r="P24" s="124">
        <f>N24*J24</f>
        <v>84</v>
      </c>
      <c r="Q24" s="124"/>
    </row>
    <row r="25" s="102" customFormat="1" ht="28" customHeight="1" spans="1:17">
      <c r="A25" s="125">
        <v>2</v>
      </c>
      <c r="B25" s="125"/>
      <c r="C25" s="80" t="s">
        <v>51</v>
      </c>
      <c r="D25" s="80"/>
      <c r="E25" s="80" t="s">
        <v>47</v>
      </c>
      <c r="F25" s="80" t="s">
        <v>48</v>
      </c>
      <c r="G25" s="80"/>
      <c r="H25" s="80" t="s">
        <v>49</v>
      </c>
      <c r="I25" s="80"/>
      <c r="J25" s="125">
        <v>2</v>
      </c>
      <c r="K25" s="125" t="s">
        <v>52</v>
      </c>
      <c r="M25" s="103"/>
      <c r="N25" s="125">
        <v>29</v>
      </c>
      <c r="O25" s="125"/>
      <c r="P25" s="125">
        <f>N25*J25</f>
        <v>58</v>
      </c>
      <c r="Q25" s="125"/>
    </row>
    <row r="26" s="69" customFormat="1" ht="28" customHeight="1" spans="1:17">
      <c r="A26" s="124">
        <v>3</v>
      </c>
      <c r="B26" s="124"/>
      <c r="C26" s="124" t="s">
        <v>46</v>
      </c>
      <c r="D26" s="124"/>
      <c r="E26" s="124" t="s">
        <v>47</v>
      </c>
      <c r="F26" s="124" t="s">
        <v>48</v>
      </c>
      <c r="G26" s="124"/>
      <c r="H26" s="124" t="s">
        <v>49</v>
      </c>
      <c r="I26" s="124"/>
      <c r="J26" s="124">
        <v>2</v>
      </c>
      <c r="K26" s="124" t="s">
        <v>50</v>
      </c>
      <c r="M26" s="104" t="s">
        <v>53</v>
      </c>
      <c r="N26" s="124">
        <v>71</v>
      </c>
      <c r="O26" s="124"/>
      <c r="P26" s="124">
        <f>N26*J26</f>
        <v>142</v>
      </c>
      <c r="Q26" s="124"/>
    </row>
    <row r="27" s="103" customFormat="1" ht="28" customHeight="1" spans="1:17">
      <c r="A27" s="125">
        <v>4</v>
      </c>
      <c r="B27" s="125"/>
      <c r="C27" s="125" t="s">
        <v>54</v>
      </c>
      <c r="D27" s="125"/>
      <c r="E27" s="125" t="s">
        <v>55</v>
      </c>
      <c r="F27" s="125" t="s">
        <v>48</v>
      </c>
      <c r="G27" s="125"/>
      <c r="H27" s="125" t="s">
        <v>56</v>
      </c>
      <c r="I27" s="125"/>
      <c r="J27" s="125">
        <v>2</v>
      </c>
      <c r="K27" s="125" t="s">
        <v>52</v>
      </c>
      <c r="L27" s="102"/>
      <c r="M27" s="103"/>
      <c r="N27" s="125">
        <v>26</v>
      </c>
      <c r="O27" s="125"/>
      <c r="P27" s="125">
        <f>N27*J27</f>
        <v>52</v>
      </c>
      <c r="Q27" s="125"/>
    </row>
    <row r="28" s="103" customFormat="1" ht="28" customHeight="1" spans="1:17">
      <c r="A28" s="124">
        <v>5</v>
      </c>
      <c r="B28" s="124"/>
      <c r="C28" s="124" t="s">
        <v>54</v>
      </c>
      <c r="D28" s="124"/>
      <c r="E28" s="124" t="s">
        <v>57</v>
      </c>
      <c r="F28" s="124" t="s">
        <v>48</v>
      </c>
      <c r="G28" s="124"/>
      <c r="H28" s="124" t="s">
        <v>58</v>
      </c>
      <c r="I28" s="124"/>
      <c r="J28" s="124">
        <v>2</v>
      </c>
      <c r="K28" s="124" t="s">
        <v>52</v>
      </c>
      <c r="L28" s="69"/>
      <c r="M28" s="104"/>
      <c r="N28" s="124">
        <v>33</v>
      </c>
      <c r="O28" s="124"/>
      <c r="P28" s="124">
        <f>N28*J28</f>
        <v>66</v>
      </c>
      <c r="Q28" s="124"/>
    </row>
    <row r="29" s="104" customFormat="1" ht="28" customHeight="1" spans="1:17">
      <c r="A29" s="125">
        <v>6</v>
      </c>
      <c r="B29" s="125"/>
      <c r="C29" s="125" t="s">
        <v>59</v>
      </c>
      <c r="D29" s="125"/>
      <c r="E29" s="125" t="s">
        <v>55</v>
      </c>
      <c r="F29" s="125" t="s">
        <v>60</v>
      </c>
      <c r="G29" s="125"/>
      <c r="H29" s="125" t="s">
        <v>61</v>
      </c>
      <c r="I29" s="125"/>
      <c r="J29" s="125">
        <v>4</v>
      </c>
      <c r="K29" s="125" t="s">
        <v>52</v>
      </c>
      <c r="L29" s="102"/>
      <c r="M29" s="103"/>
      <c r="N29" s="125">
        <v>20</v>
      </c>
      <c r="O29" s="125"/>
      <c r="P29" s="125">
        <f>N29*J29</f>
        <v>80</v>
      </c>
      <c r="Q29" s="125"/>
    </row>
    <row r="30" s="104" customFormat="1" ht="28" customHeight="1" spans="1:30">
      <c r="A30" s="124">
        <v>7</v>
      </c>
      <c r="B30" s="124"/>
      <c r="C30" s="124" t="s">
        <v>46</v>
      </c>
      <c r="E30" s="124" t="s">
        <v>62</v>
      </c>
      <c r="F30" s="124" t="s">
        <v>48</v>
      </c>
      <c r="H30" s="124" t="s">
        <v>63</v>
      </c>
      <c r="I30" s="124"/>
      <c r="J30" s="124">
        <v>2</v>
      </c>
      <c r="K30" s="124" t="s">
        <v>50</v>
      </c>
      <c r="L30" s="69"/>
      <c r="M30" s="104" t="s">
        <v>53</v>
      </c>
      <c r="N30" s="124">
        <v>986</v>
      </c>
      <c r="O30" s="124"/>
      <c r="P30" s="124">
        <f>N30*J30</f>
        <v>1972</v>
      </c>
      <c r="Q30" s="12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 t="s">
        <v>64</v>
      </c>
    </row>
    <row r="31" s="102" customFormat="1" ht="28" customHeight="1" spans="1:30">
      <c r="A31" s="125">
        <v>8</v>
      </c>
      <c r="B31" s="125"/>
      <c r="C31" s="80" t="s">
        <v>51</v>
      </c>
      <c r="D31" s="80"/>
      <c r="E31" s="80" t="s">
        <v>65</v>
      </c>
      <c r="F31" s="80" t="s">
        <v>48</v>
      </c>
      <c r="G31" s="80"/>
      <c r="H31" s="80" t="s">
        <v>66</v>
      </c>
      <c r="I31" s="80"/>
      <c r="J31" s="125">
        <v>2</v>
      </c>
      <c r="K31" s="125" t="s">
        <v>52</v>
      </c>
      <c r="M31" s="103"/>
      <c r="N31" s="125">
        <v>96</v>
      </c>
      <c r="O31" s="125"/>
      <c r="P31" s="125">
        <f>N31*J31</f>
        <v>192</v>
      </c>
      <c r="Q31" s="125"/>
      <c r="R31" s="102"/>
      <c r="S31" s="102"/>
      <c r="T31" s="102"/>
      <c r="U31" s="102"/>
      <c r="V31" s="102"/>
      <c r="W31" s="102"/>
      <c r="AD31" s="102" t="s">
        <v>67</v>
      </c>
    </row>
    <row r="32" s="105" customFormat="1" ht="17" customHeight="1" spans="1:17">
      <c r="A32" s="4"/>
      <c r="B32" s="4"/>
      <c r="C32" s="4"/>
      <c r="D32" s="4"/>
      <c r="E32" s="4"/>
      <c r="F32" s="26"/>
      <c r="G32" s="4"/>
      <c r="H32" s="4"/>
      <c r="I32" s="4"/>
      <c r="J32" s="96" t="s">
        <v>68</v>
      </c>
      <c r="K32" s="96"/>
      <c r="L32" s="6"/>
      <c r="M32" s="102"/>
      <c r="N32" s="4"/>
      <c r="O32" s="96" t="s">
        <v>69</v>
      </c>
      <c r="P32" s="96"/>
      <c r="Q32" s="96"/>
    </row>
    <row r="33" s="106" customFormat="1" ht="17" customHeight="1" spans="1:17">
      <c r="A33" s="30" t="s">
        <v>70</v>
      </c>
      <c r="B33" s="30"/>
      <c r="C33" s="30"/>
      <c r="D33" s="30"/>
      <c r="E33" s="30"/>
      <c r="F33" s="30"/>
      <c r="G33" s="30"/>
      <c r="H33" s="30"/>
      <c r="I33" s="150"/>
      <c r="J33" s="30">
        <f>SUM(J24:J31)</f>
        <v>18</v>
      </c>
      <c r="K33" s="30"/>
      <c r="L33" s="20"/>
      <c r="M33" s="69"/>
      <c r="N33" s="31" t="s">
        <v>71</v>
      </c>
      <c r="O33" s="151">
        <f>SUM(P24:Q31)</f>
        <v>2646</v>
      </c>
      <c r="P33" s="151"/>
      <c r="Q33" s="151"/>
    </row>
    <row r="34" s="105" customFormat="1" ht="17" customHeight="1" spans="1:17">
      <c r="A34" s="126" t="s">
        <v>72</v>
      </c>
      <c r="B34" s="126"/>
      <c r="C34" s="126"/>
      <c r="D34" s="126"/>
      <c r="E34" s="126"/>
      <c r="F34" s="96"/>
      <c r="G34" s="126"/>
      <c r="H34" s="126"/>
      <c r="I34" s="126"/>
      <c r="J34" s="126"/>
      <c r="K34" s="126"/>
      <c r="L34" s="113"/>
      <c r="M34" s="152"/>
      <c r="N34" s="126"/>
      <c r="O34" s="126"/>
      <c r="P34" s="126"/>
      <c r="Q34" s="126"/>
    </row>
    <row r="35" s="105" customFormat="1" ht="17" customHeight="1" spans="1:17">
      <c r="A35" s="114" t="s">
        <v>73</v>
      </c>
      <c r="B35" s="114"/>
      <c r="C35" s="114"/>
      <c r="D35" s="114"/>
      <c r="E35" s="114"/>
      <c r="F35" s="127"/>
      <c r="G35" s="114"/>
      <c r="H35" s="114"/>
      <c r="I35" s="114"/>
      <c r="J35" s="114"/>
      <c r="K35" s="114"/>
      <c r="L35" s="113"/>
      <c r="M35" s="153"/>
      <c r="N35" s="114"/>
      <c r="O35" s="114"/>
      <c r="P35" s="114"/>
      <c r="Q35" s="114"/>
    </row>
    <row r="36" s="105" customFormat="1" ht="17" customHeight="1" spans="1:17">
      <c r="A36" s="126" t="s">
        <v>74</v>
      </c>
      <c r="B36" s="126"/>
      <c r="C36" s="126"/>
      <c r="D36" s="126"/>
      <c r="E36" s="126"/>
      <c r="F36" s="96"/>
      <c r="G36" s="126"/>
      <c r="H36" s="126"/>
      <c r="I36" s="126"/>
      <c r="J36" s="126"/>
      <c r="K36" s="126"/>
      <c r="L36" s="113"/>
      <c r="M36" s="152"/>
      <c r="N36" s="126"/>
      <c r="O36" s="126"/>
      <c r="P36" s="126"/>
      <c r="Q36" s="126"/>
    </row>
    <row r="37" ht="17" customHeight="1" spans="1:17">
      <c r="A37" s="114" t="s">
        <v>75</v>
      </c>
      <c r="B37" s="114"/>
      <c r="C37" s="114"/>
      <c r="D37" s="114"/>
      <c r="E37" s="114"/>
      <c r="F37" s="127"/>
      <c r="G37" s="114"/>
      <c r="H37" s="114"/>
      <c r="I37" s="114"/>
      <c r="J37" s="114"/>
      <c r="K37" s="114"/>
      <c r="L37" s="113"/>
      <c r="M37" s="153"/>
      <c r="N37" s="114"/>
      <c r="O37" s="114"/>
      <c r="P37" s="114"/>
      <c r="Q37" s="114"/>
    </row>
    <row r="38" ht="17" customHeight="1" spans="1:17">
      <c r="A38" s="126" t="s">
        <v>76</v>
      </c>
      <c r="B38" s="126"/>
      <c r="C38" s="126"/>
      <c r="D38" s="126"/>
      <c r="E38" s="126"/>
      <c r="F38" s="96"/>
      <c r="G38" s="126"/>
      <c r="H38" s="126"/>
      <c r="I38" s="126"/>
      <c r="J38" s="126"/>
      <c r="K38" s="126"/>
      <c r="L38" s="113"/>
      <c r="M38" s="152"/>
      <c r="N38" s="126"/>
      <c r="O38" s="126"/>
      <c r="P38" s="126"/>
      <c r="Q38" s="126"/>
    </row>
    <row r="39" customHeight="1" spans="1:17">
      <c r="A39" s="114" t="s">
        <v>77</v>
      </c>
      <c r="B39" s="114"/>
      <c r="C39" s="114"/>
      <c r="D39" s="114"/>
      <c r="E39" s="114"/>
      <c r="F39" s="127"/>
      <c r="G39" s="114"/>
      <c r="H39" s="114"/>
      <c r="I39" s="114"/>
      <c r="J39" s="114"/>
      <c r="K39" s="114"/>
      <c r="L39" s="113"/>
      <c r="M39" s="153"/>
      <c r="N39" s="114"/>
      <c r="O39" s="114"/>
      <c r="P39" s="114"/>
      <c r="Q39" s="114"/>
    </row>
    <row r="40" customHeight="1" spans="1:17">
      <c r="A40" s="126" t="s">
        <v>78</v>
      </c>
      <c r="B40" s="126"/>
      <c r="C40" s="126"/>
      <c r="D40" s="126"/>
      <c r="E40" s="126"/>
      <c r="F40" s="96"/>
      <c r="G40" s="126"/>
      <c r="H40" s="126"/>
      <c r="I40" s="126"/>
      <c r="J40" s="126"/>
      <c r="K40" s="126"/>
      <c r="L40" s="113"/>
      <c r="M40" s="152"/>
      <c r="N40" s="126"/>
      <c r="O40" s="126"/>
      <c r="P40" s="126"/>
      <c r="Q40" s="126"/>
    </row>
    <row r="41" customHeight="1" spans="1:17">
      <c r="A41" s="114" t="s">
        <v>79</v>
      </c>
      <c r="B41" s="114"/>
      <c r="C41" s="114"/>
      <c r="D41" s="114"/>
      <c r="E41" s="114"/>
      <c r="F41" s="127"/>
      <c r="G41" s="114"/>
      <c r="H41" s="114"/>
      <c r="I41" s="114"/>
      <c r="J41" s="114"/>
      <c r="K41" s="114"/>
      <c r="L41" s="113"/>
      <c r="M41" s="153"/>
      <c r="N41" s="114"/>
      <c r="O41" s="114"/>
      <c r="P41" s="114"/>
      <c r="Q41" s="114"/>
    </row>
    <row r="42" customHeight="1" spans="1:13">
      <c r="A42" s="1"/>
      <c r="B42" s="128"/>
      <c r="C42" s="129"/>
      <c r="E42" s="129"/>
      <c r="F42" s="129"/>
      <c r="G42" s="130"/>
      <c r="H42" s="130"/>
      <c r="I42" s="130"/>
      <c r="J42" s="134"/>
      <c r="K42" s="154"/>
      <c r="M42" s="155"/>
    </row>
    <row r="43" customHeight="1" spans="2:13">
      <c r="B43" s="131"/>
      <c r="C43" s="129"/>
      <c r="E43" s="129"/>
      <c r="F43" s="132"/>
      <c r="G43" s="133"/>
      <c r="H43" s="133"/>
      <c r="I43" s="133"/>
      <c r="J43" s="134"/>
      <c r="K43" s="154"/>
      <c r="M43" s="155"/>
    </row>
    <row r="44" customHeight="1" spans="2:13">
      <c r="B44" s="128"/>
      <c r="C44" s="129"/>
      <c r="E44" s="129"/>
      <c r="F44" s="129"/>
      <c r="G44" s="134"/>
      <c r="H44" s="134"/>
      <c r="I44" s="134"/>
      <c r="J44" s="134"/>
      <c r="K44" s="154"/>
      <c r="M44" s="155"/>
    </row>
  </sheetData>
  <mergeCells count="75">
    <mergeCell ref="A1:I1"/>
    <mergeCell ref="J5:Q5"/>
    <mergeCell ref="A6:I6"/>
    <mergeCell ref="J9:Q9"/>
    <mergeCell ref="A12:Q12"/>
    <mergeCell ref="E13:H13"/>
    <mergeCell ref="M13:Q13"/>
    <mergeCell ref="E14:H14"/>
    <mergeCell ref="M14:Q14"/>
    <mergeCell ref="E15:H15"/>
    <mergeCell ref="M15:Q15"/>
    <mergeCell ref="E16:H16"/>
    <mergeCell ref="M16:Q16"/>
    <mergeCell ref="E17:H17"/>
    <mergeCell ref="M17:Q17"/>
    <mergeCell ref="E18:H18"/>
    <mergeCell ref="M18:Q18"/>
    <mergeCell ref="E19:H19"/>
    <mergeCell ref="A20:Q20"/>
    <mergeCell ref="A23:B23"/>
    <mergeCell ref="C23:G23"/>
    <mergeCell ref="A24:B24"/>
    <mergeCell ref="H24:I24"/>
    <mergeCell ref="N24:O24"/>
    <mergeCell ref="P24:Q24"/>
    <mergeCell ref="A25:B25"/>
    <mergeCell ref="H25:I25"/>
    <mergeCell ref="N25:O25"/>
    <mergeCell ref="P25:Q25"/>
    <mergeCell ref="A26:B26"/>
    <mergeCell ref="H26:I26"/>
    <mergeCell ref="N26:O26"/>
    <mergeCell ref="P26:Q26"/>
    <mergeCell ref="A27:B27"/>
    <mergeCell ref="H27:I27"/>
    <mergeCell ref="N27:O27"/>
    <mergeCell ref="P27:Q27"/>
    <mergeCell ref="A28:B28"/>
    <mergeCell ref="H28:I28"/>
    <mergeCell ref="N28:O28"/>
    <mergeCell ref="P28:Q28"/>
    <mergeCell ref="A29:B29"/>
    <mergeCell ref="H29:I29"/>
    <mergeCell ref="N29:O29"/>
    <mergeCell ref="P29:Q29"/>
    <mergeCell ref="A30:B30"/>
    <mergeCell ref="H30:I30"/>
    <mergeCell ref="N30:O30"/>
    <mergeCell ref="P30:Q30"/>
    <mergeCell ref="A31:B31"/>
    <mergeCell ref="H31:I31"/>
    <mergeCell ref="N31:O31"/>
    <mergeCell ref="P31:Q31"/>
    <mergeCell ref="J32:K32"/>
    <mergeCell ref="O32:Q32"/>
    <mergeCell ref="A33:I33"/>
    <mergeCell ref="J33:L33"/>
    <mergeCell ref="O33:Q33"/>
    <mergeCell ref="A34:Q34"/>
    <mergeCell ref="A35:Q35"/>
    <mergeCell ref="A36:Q36"/>
    <mergeCell ref="A37:Q37"/>
    <mergeCell ref="A38:Q38"/>
    <mergeCell ref="A39:Q39"/>
    <mergeCell ref="A40:Q40"/>
    <mergeCell ref="A41:Q41"/>
    <mergeCell ref="J21:J22"/>
    <mergeCell ref="M21:M22"/>
    <mergeCell ref="J6:Q7"/>
    <mergeCell ref="A21:B22"/>
    <mergeCell ref="K21:L22"/>
    <mergeCell ref="H21:I22"/>
    <mergeCell ref="N21:O22"/>
    <mergeCell ref="P21:Q22"/>
    <mergeCell ref="C21:G22"/>
  </mergeCells>
  <printOptions horizontalCentered="1"/>
  <pageMargins left="0.357638888888889" right="0.357638888888889" top="0.60625" bottom="0.60625" header="0.5" footer="0.5"/>
  <pageSetup paperSize="9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35"/>
  <sheetViews>
    <sheetView tabSelected="1" view="pageBreakPreview" zoomScaleNormal="100" workbookViewId="0">
      <selection activeCell="X11" sqref="X11"/>
    </sheetView>
  </sheetViews>
  <sheetFormatPr defaultColWidth="8.83333333333333" defaultRowHeight="18" customHeight="1"/>
  <cols>
    <col min="1" max="1" width="4.1" style="9" customWidth="1"/>
    <col min="2" max="2" width="3.7" style="9" customWidth="1"/>
    <col min="3" max="3" width="10.1" style="10" customWidth="1"/>
    <col min="4" max="4" width="0.4" style="10" customWidth="1"/>
    <col min="5" max="5" width="5.4" style="9" customWidth="1"/>
    <col min="6" max="6" width="5.8" style="10" customWidth="1"/>
    <col min="7" max="7" width="7.5" style="10" customWidth="1"/>
    <col min="8" max="8" width="5.8" style="10" customWidth="1"/>
    <col min="9" max="9" width="4.8" style="10" customWidth="1"/>
    <col min="10" max="10" width="4.4" style="11" customWidth="1"/>
    <col min="11" max="11" width="2.8" style="11" customWidth="1"/>
    <col min="12" max="12" width="3.1" style="10" customWidth="1"/>
    <col min="13" max="13" width="3.1" style="9" customWidth="1"/>
    <col min="14" max="14" width="4.4" style="10" customWidth="1"/>
    <col min="15" max="15" width="0.2" style="10" customWidth="1"/>
    <col min="16" max="16" width="2.6" style="10" customWidth="1"/>
    <col min="17" max="17" width="4.4" style="9" customWidth="1"/>
    <col min="18" max="19" width="4.6" style="9" customWidth="1"/>
    <col min="20" max="20" width="6.2" style="10" customWidth="1"/>
    <col min="21" max="21" width="5.4" style="10" customWidth="1"/>
    <col min="22" max="23" width="5.5" style="9" customWidth="1"/>
    <col min="24" max="37" width="6.2" style="10" customWidth="1"/>
    <col min="38" max="16384" width="8.83333333333333" style="10"/>
  </cols>
  <sheetData>
    <row r="1" s="1" customFormat="1" customHeight="1" spans="1:2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51"/>
      <c r="K1" s="51"/>
      <c r="L1" s="52"/>
      <c r="M1" s="53"/>
      <c r="N1" s="52"/>
      <c r="O1" s="54"/>
      <c r="P1" s="52"/>
      <c r="Q1" s="53"/>
      <c r="R1" s="53"/>
      <c r="S1" s="84"/>
      <c r="T1" s="85"/>
      <c r="V1" s="86"/>
      <c r="W1" s="86"/>
    </row>
    <row r="2" s="1" customFormat="1" customHeight="1" spans="1:23">
      <c r="A2" s="13"/>
      <c r="B2" s="14" t="s">
        <v>1</v>
      </c>
      <c r="C2" s="15"/>
      <c r="D2" s="16"/>
      <c r="E2" s="17"/>
      <c r="F2" s="16"/>
      <c r="G2" s="16"/>
      <c r="H2" s="16"/>
      <c r="I2" s="16"/>
      <c r="J2" s="16"/>
      <c r="K2" s="16"/>
      <c r="L2" s="52"/>
      <c r="M2" s="53"/>
      <c r="N2" s="52"/>
      <c r="O2" s="16"/>
      <c r="P2" s="52"/>
      <c r="Q2" s="53"/>
      <c r="R2" s="53"/>
      <c r="S2" s="53"/>
      <c r="T2" s="85"/>
      <c r="V2" s="86"/>
      <c r="W2" s="86"/>
    </row>
    <row r="3" s="1" customFormat="1" customHeight="1" spans="1:23">
      <c r="A3" s="13"/>
      <c r="B3" s="14" t="s">
        <v>2</v>
      </c>
      <c r="C3" s="15"/>
      <c r="D3" s="16"/>
      <c r="E3" s="17"/>
      <c r="F3" s="16"/>
      <c r="G3" s="16"/>
      <c r="H3" s="16"/>
      <c r="I3" s="16"/>
      <c r="J3" s="16"/>
      <c r="K3" s="16"/>
      <c r="L3" s="55"/>
      <c r="M3" s="56"/>
      <c r="N3" s="55"/>
      <c r="O3" s="16"/>
      <c r="P3" s="55"/>
      <c r="Q3" s="56"/>
      <c r="R3" s="56"/>
      <c r="S3" s="84"/>
      <c r="T3" s="55"/>
      <c r="V3" s="86"/>
      <c r="W3" s="86"/>
    </row>
    <row r="4" s="2" customFormat="1" customHeight="1" spans="1:23">
      <c r="A4" s="18"/>
      <c r="B4" s="14" t="s">
        <v>3</v>
      </c>
      <c r="C4" s="19"/>
      <c r="D4" s="7"/>
      <c r="E4" s="20"/>
      <c r="F4" s="7"/>
      <c r="G4" s="7"/>
      <c r="H4" s="7"/>
      <c r="I4" s="7"/>
      <c r="J4" s="22"/>
      <c r="K4" s="22"/>
      <c r="L4" s="3"/>
      <c r="M4" s="3"/>
      <c r="N4" s="3"/>
      <c r="O4" s="7"/>
      <c r="P4" s="3"/>
      <c r="Q4" s="24"/>
      <c r="R4" s="24"/>
      <c r="S4" s="24"/>
      <c r="T4" s="3"/>
      <c r="V4" s="87"/>
      <c r="W4" s="87"/>
    </row>
    <row r="5" s="2" customFormat="1" customHeight="1" spans="1:23">
      <c r="A5" s="18"/>
      <c r="B5" s="14" t="s">
        <v>4</v>
      </c>
      <c r="C5" s="19"/>
      <c r="D5" s="7"/>
      <c r="E5" s="20"/>
      <c r="F5" s="7"/>
      <c r="G5" s="7"/>
      <c r="H5" s="7"/>
      <c r="I5" s="7"/>
      <c r="J5" s="22"/>
      <c r="K5" s="22"/>
      <c r="L5" s="57" t="s">
        <v>5</v>
      </c>
      <c r="M5" s="57"/>
      <c r="N5" s="57"/>
      <c r="O5" s="7"/>
      <c r="P5" s="57"/>
      <c r="Q5" s="57"/>
      <c r="R5" s="57"/>
      <c r="S5" s="57"/>
      <c r="T5" s="57"/>
      <c r="V5" s="87"/>
      <c r="W5" s="87"/>
    </row>
    <row r="6" s="2" customFormat="1" customHeight="1" spans="1:23">
      <c r="A6" s="12" t="s">
        <v>6</v>
      </c>
      <c r="B6" s="12"/>
      <c r="C6" s="12"/>
      <c r="D6" s="12"/>
      <c r="E6" s="12"/>
      <c r="F6" s="12"/>
      <c r="G6" s="12"/>
      <c r="H6" s="12"/>
      <c r="I6" s="12"/>
      <c r="J6" s="51"/>
      <c r="K6" s="51"/>
      <c r="L6" s="58" t="s">
        <v>80</v>
      </c>
      <c r="M6" s="58"/>
      <c r="N6" s="58"/>
      <c r="O6" s="59"/>
      <c r="P6" s="58"/>
      <c r="Q6" s="58"/>
      <c r="R6" s="58"/>
      <c r="S6" s="58"/>
      <c r="T6" s="58"/>
      <c r="V6" s="87"/>
      <c r="W6" s="87"/>
    </row>
    <row r="7" s="2" customFormat="1" customHeight="1" spans="1:23">
      <c r="A7" s="18"/>
      <c r="B7" s="14" t="s">
        <v>8</v>
      </c>
      <c r="C7" s="7"/>
      <c r="D7" s="7"/>
      <c r="E7" s="20"/>
      <c r="F7" s="7"/>
      <c r="G7" s="7"/>
      <c r="H7" s="7"/>
      <c r="I7" s="7"/>
      <c r="J7" s="22"/>
      <c r="K7" s="22"/>
      <c r="L7" s="58"/>
      <c r="M7" s="58"/>
      <c r="N7" s="58"/>
      <c r="O7" s="60"/>
      <c r="P7" s="58"/>
      <c r="Q7" s="58"/>
      <c r="R7" s="58"/>
      <c r="S7" s="58"/>
      <c r="T7" s="58"/>
      <c r="V7" s="87"/>
      <c r="W7" s="87"/>
    </row>
    <row r="8" s="2" customFormat="1" customHeight="1" spans="1:23">
      <c r="A8" s="14"/>
      <c r="B8" s="19" t="s">
        <v>9</v>
      </c>
      <c r="C8" s="7"/>
      <c r="D8" s="7"/>
      <c r="E8" s="20"/>
      <c r="F8" s="7"/>
      <c r="G8" s="7"/>
      <c r="H8" s="7"/>
      <c r="I8" s="7"/>
      <c r="J8" s="22"/>
      <c r="K8" s="22"/>
      <c r="L8" s="61"/>
      <c r="M8" s="62"/>
      <c r="N8" s="63"/>
      <c r="O8" s="7"/>
      <c r="P8" s="63"/>
      <c r="Q8" s="88"/>
      <c r="R8" s="88"/>
      <c r="S8" s="88"/>
      <c r="T8" s="89"/>
      <c r="V8" s="87"/>
      <c r="W8" s="87"/>
    </row>
    <row r="9" s="2" customFormat="1" customHeight="1" spans="1:23">
      <c r="A9" s="21"/>
      <c r="B9" s="19" t="s">
        <v>10</v>
      </c>
      <c r="C9" s="22"/>
      <c r="D9" s="22"/>
      <c r="E9" s="23"/>
      <c r="F9" s="22"/>
      <c r="G9" s="22"/>
      <c r="H9" s="22"/>
      <c r="I9" s="22"/>
      <c r="J9" s="22"/>
      <c r="K9" s="22"/>
      <c r="L9" s="64" t="s">
        <v>81</v>
      </c>
      <c r="M9" s="64"/>
      <c r="N9" s="64"/>
      <c r="O9" s="22"/>
      <c r="P9" s="64"/>
      <c r="Q9" s="64"/>
      <c r="R9" s="64"/>
      <c r="S9" s="64"/>
      <c r="T9" s="64"/>
      <c r="V9" s="87"/>
      <c r="W9" s="87"/>
    </row>
    <row r="10" s="3" customFormat="1" customHeight="1" spans="1:23">
      <c r="A10" s="21"/>
      <c r="B10" s="19" t="s">
        <v>12</v>
      </c>
      <c r="C10" s="22"/>
      <c r="D10" s="22"/>
      <c r="E10" s="24"/>
      <c r="H10" s="22"/>
      <c r="I10" s="22"/>
      <c r="J10" s="22"/>
      <c r="K10" s="22"/>
      <c r="L10" s="65"/>
      <c r="M10" s="66"/>
      <c r="N10" s="67"/>
      <c r="O10" s="22"/>
      <c r="P10" s="65"/>
      <c r="Q10" s="66"/>
      <c r="R10" s="24"/>
      <c r="S10" s="66"/>
      <c r="T10" s="67"/>
      <c r="V10" s="24"/>
      <c r="W10" s="24"/>
    </row>
    <row r="11" s="3" customFormat="1" customHeight="1" spans="1:23">
      <c r="A11" s="21"/>
      <c r="B11" s="19" t="s">
        <v>13</v>
      </c>
      <c r="C11" s="22"/>
      <c r="D11" s="22"/>
      <c r="E11" s="20"/>
      <c r="F11" s="7"/>
      <c r="G11" s="7"/>
      <c r="H11" s="22"/>
      <c r="I11" s="22"/>
      <c r="J11" s="22"/>
      <c r="K11" s="22"/>
      <c r="L11" s="65"/>
      <c r="M11" s="66"/>
      <c r="N11" s="67"/>
      <c r="O11" s="22"/>
      <c r="P11" s="65"/>
      <c r="Q11" s="66"/>
      <c r="R11" s="24"/>
      <c r="S11" s="66"/>
      <c r="T11" s="67"/>
      <c r="V11" s="24"/>
      <c r="W11" s="24"/>
    </row>
    <row r="12" s="4" customFormat="1" customHeight="1" spans="1:23">
      <c r="A12" s="25" t="s">
        <v>14</v>
      </c>
      <c r="B12" s="25"/>
      <c r="C12" s="25"/>
      <c r="D12" s="25"/>
      <c r="E12" s="25"/>
      <c r="F12" s="25"/>
      <c r="G12" s="25"/>
      <c r="H12" s="25"/>
      <c r="I12" s="25"/>
      <c r="J12" s="68"/>
      <c r="K12" s="68"/>
      <c r="L12" s="25"/>
      <c r="M12" s="25"/>
      <c r="N12" s="25"/>
      <c r="O12" s="25"/>
      <c r="P12" s="25"/>
      <c r="Q12" s="25"/>
      <c r="R12" s="25"/>
      <c r="S12" s="25"/>
      <c r="T12" s="25"/>
      <c r="V12" s="26"/>
      <c r="W12" s="26"/>
    </row>
    <row r="13" s="4" customFormat="1" ht="15" customHeight="1" spans="1:23">
      <c r="A13" s="26"/>
      <c r="B13" s="20"/>
      <c r="C13" s="27" t="s">
        <v>82</v>
      </c>
      <c r="D13" s="28"/>
      <c r="E13" s="29" t="s">
        <v>33</v>
      </c>
      <c r="F13" s="29"/>
      <c r="G13" s="29"/>
      <c r="H13" s="29"/>
      <c r="I13" s="29"/>
      <c r="J13" s="29"/>
      <c r="K13" s="22"/>
      <c r="M13" s="7"/>
      <c r="N13" s="27" t="s">
        <v>83</v>
      </c>
      <c r="O13" s="28"/>
      <c r="P13" s="29" t="s">
        <v>84</v>
      </c>
      <c r="Q13" s="90"/>
      <c r="R13" s="90"/>
      <c r="S13" s="90"/>
      <c r="T13" s="29"/>
      <c r="V13" s="26"/>
      <c r="W13" s="26"/>
    </row>
    <row r="14" s="5" customFormat="1" ht="15" customHeight="1" spans="1:23">
      <c r="A14" s="30"/>
      <c r="B14" s="30"/>
      <c r="C14" s="31" t="s">
        <v>27</v>
      </c>
      <c r="D14" s="28"/>
      <c r="E14" s="32" t="s">
        <v>28</v>
      </c>
      <c r="F14" s="32"/>
      <c r="G14" s="32"/>
      <c r="H14" s="32"/>
      <c r="I14" s="32"/>
      <c r="J14" s="32"/>
      <c r="K14" s="69"/>
      <c r="M14" s="69"/>
      <c r="N14" s="31" t="s">
        <v>85</v>
      </c>
      <c r="O14" s="28"/>
      <c r="P14" s="70" t="s">
        <v>21</v>
      </c>
      <c r="Q14" s="91"/>
      <c r="R14" s="91"/>
      <c r="S14" s="91"/>
      <c r="T14" s="91"/>
      <c r="V14" s="30"/>
      <c r="W14" s="30"/>
    </row>
    <row r="15" s="4" customFormat="1" ht="15" customHeight="1" spans="1:23">
      <c r="A15" s="20"/>
      <c r="B15" s="20"/>
      <c r="C15" s="27" t="s">
        <v>86</v>
      </c>
      <c r="D15" s="28"/>
      <c r="E15" s="29" t="s">
        <v>87</v>
      </c>
      <c r="F15" s="29"/>
      <c r="G15" s="29"/>
      <c r="H15" s="29"/>
      <c r="I15" s="29"/>
      <c r="J15" s="29"/>
      <c r="K15" s="22"/>
      <c r="M15" s="7"/>
      <c r="N15" s="27" t="s">
        <v>88</v>
      </c>
      <c r="O15" s="28"/>
      <c r="P15" s="29" t="s">
        <v>89</v>
      </c>
      <c r="Q15" s="90"/>
      <c r="R15" s="90"/>
      <c r="S15" s="90"/>
      <c r="T15" s="29"/>
      <c r="V15" s="26"/>
      <c r="W15" s="26"/>
    </row>
    <row r="16" s="5" customFormat="1" ht="15" customHeight="1" spans="1:23">
      <c r="A16" s="30"/>
      <c r="B16" s="30"/>
      <c r="C16" s="31" t="s">
        <v>90</v>
      </c>
      <c r="D16" s="28"/>
      <c r="E16" s="32" t="s">
        <v>91</v>
      </c>
      <c r="F16" s="32"/>
      <c r="G16" s="32"/>
      <c r="H16" s="32"/>
      <c r="I16" s="32"/>
      <c r="J16" s="32"/>
      <c r="K16" s="69"/>
      <c r="M16" s="69"/>
      <c r="N16" s="31" t="s">
        <v>92</v>
      </c>
      <c r="O16" s="28"/>
      <c r="P16" s="32" t="s">
        <v>93</v>
      </c>
      <c r="Q16" s="92"/>
      <c r="R16" s="92"/>
      <c r="S16" s="92"/>
      <c r="T16" s="32"/>
      <c r="V16" s="30"/>
      <c r="W16" s="30"/>
    </row>
    <row r="17" s="4" customFormat="1" ht="15" customHeight="1" spans="1:23">
      <c r="A17" s="20"/>
      <c r="B17" s="20"/>
      <c r="C17" s="27" t="s">
        <v>94</v>
      </c>
      <c r="D17" s="28"/>
      <c r="E17" s="29" t="s">
        <v>95</v>
      </c>
      <c r="F17" s="29"/>
      <c r="G17" s="29"/>
      <c r="H17" s="29"/>
      <c r="I17" s="29"/>
      <c r="J17" s="29"/>
      <c r="K17" s="22"/>
      <c r="M17" s="22"/>
      <c r="N17" s="27" t="s">
        <v>96</v>
      </c>
      <c r="O17" s="28"/>
      <c r="P17" s="29" t="s">
        <v>35</v>
      </c>
      <c r="Q17" s="90"/>
      <c r="R17" s="90"/>
      <c r="S17" s="90"/>
      <c r="T17" s="29"/>
      <c r="V17" s="26"/>
      <c r="W17" s="26"/>
    </row>
    <row r="18" s="5" customFormat="1" ht="15" customHeight="1" spans="1:23">
      <c r="A18" s="30"/>
      <c r="B18" s="30"/>
      <c r="C18" s="31" t="s">
        <v>97</v>
      </c>
      <c r="D18" s="28"/>
      <c r="E18" s="32" t="s">
        <v>98</v>
      </c>
      <c r="F18" s="32"/>
      <c r="G18" s="32"/>
      <c r="H18" s="32"/>
      <c r="I18" s="32"/>
      <c r="J18" s="32"/>
      <c r="K18" s="69"/>
      <c r="M18" s="71"/>
      <c r="N18" s="31" t="s">
        <v>99</v>
      </c>
      <c r="O18" s="28"/>
      <c r="P18" s="32" t="s">
        <v>100</v>
      </c>
      <c r="Q18" s="92"/>
      <c r="R18" s="92"/>
      <c r="S18" s="92"/>
      <c r="T18" s="32"/>
      <c r="V18" s="30"/>
      <c r="W18" s="30"/>
    </row>
    <row r="19" s="4" customFormat="1" ht="15" customHeight="1" spans="1:23">
      <c r="A19" s="23"/>
      <c r="B19" s="23"/>
      <c r="C19" s="27" t="s">
        <v>101</v>
      </c>
      <c r="D19" s="28"/>
      <c r="E19" s="29" t="s">
        <v>102</v>
      </c>
      <c r="F19" s="29"/>
      <c r="G19" s="29"/>
      <c r="H19" s="29"/>
      <c r="I19" s="29"/>
      <c r="J19" s="29"/>
      <c r="K19" s="72"/>
      <c r="M19" s="72"/>
      <c r="N19" s="72" t="s">
        <v>68</v>
      </c>
      <c r="O19" s="28"/>
      <c r="P19" s="73" t="s">
        <v>103</v>
      </c>
      <c r="Q19" s="93"/>
      <c r="R19" s="93"/>
      <c r="S19" s="93"/>
      <c r="T19" s="73"/>
      <c r="V19" s="26"/>
      <c r="W19" s="26"/>
    </row>
    <row r="20" s="5" customFormat="1" ht="15" customHeight="1" spans="1:23">
      <c r="A20" s="30"/>
      <c r="B20" s="30"/>
      <c r="C20" s="31" t="s">
        <v>104</v>
      </c>
      <c r="D20" s="28"/>
      <c r="E20" s="32" t="s">
        <v>105</v>
      </c>
      <c r="F20" s="32"/>
      <c r="G20" s="32"/>
      <c r="H20" s="32"/>
      <c r="I20" s="32"/>
      <c r="J20" s="32"/>
      <c r="K20" s="69"/>
      <c r="M20" s="71"/>
      <c r="N20" s="31" t="s">
        <v>15</v>
      </c>
      <c r="O20" s="28"/>
      <c r="P20" s="32" t="s">
        <v>16</v>
      </c>
      <c r="Q20" s="92"/>
      <c r="R20" s="92"/>
      <c r="S20" s="92"/>
      <c r="T20" s="32"/>
      <c r="V20" s="30"/>
      <c r="W20" s="30"/>
    </row>
    <row r="21" s="4" customFormat="1" ht="15" customHeight="1" spans="1:23">
      <c r="A21" s="23"/>
      <c r="B21" s="23"/>
      <c r="C21" s="27" t="s">
        <v>36</v>
      </c>
      <c r="D21" s="28"/>
      <c r="E21" s="33">
        <v>8481804090</v>
      </c>
      <c r="F21" s="33"/>
      <c r="G21" s="33"/>
      <c r="H21" s="33"/>
      <c r="I21" s="29"/>
      <c r="J21" s="29"/>
      <c r="K21" s="72"/>
      <c r="M21" s="72"/>
      <c r="N21" s="28" t="s">
        <v>34</v>
      </c>
      <c r="O21" s="28"/>
      <c r="P21" s="73" t="s">
        <v>106</v>
      </c>
      <c r="Q21" s="93"/>
      <c r="R21" s="93"/>
      <c r="S21" s="93"/>
      <c r="T21" s="73"/>
      <c r="V21" s="26"/>
      <c r="W21" s="26"/>
    </row>
    <row r="22" s="6" customFormat="1" ht="15" customHeight="1" spans="1:23">
      <c r="A22" s="34" t="s">
        <v>107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V22" s="20"/>
      <c r="W22" s="20"/>
    </row>
    <row r="23" s="6" customFormat="1" ht="25" customHeight="1" spans="1:23">
      <c r="A23" s="35" t="s">
        <v>108</v>
      </c>
      <c r="B23" s="36"/>
      <c r="C23" s="37"/>
      <c r="D23" s="37"/>
      <c r="E23" s="36"/>
      <c r="F23" s="37"/>
      <c r="G23" s="37"/>
      <c r="H23" s="37"/>
      <c r="I23" s="37"/>
      <c r="J23" s="74"/>
      <c r="K23" s="74"/>
      <c r="L23" s="37"/>
      <c r="M23" s="37"/>
      <c r="N23" s="37"/>
      <c r="O23" s="37"/>
      <c r="P23" s="37"/>
      <c r="Q23" s="36"/>
      <c r="R23" s="36"/>
      <c r="S23" s="36"/>
      <c r="T23" s="37"/>
      <c r="V23" s="20"/>
      <c r="W23" s="20"/>
    </row>
    <row r="24" s="7" customFormat="1" ht="15" customHeight="1" spans="1:23">
      <c r="A24" s="38" t="s">
        <v>109</v>
      </c>
      <c r="B24" s="38"/>
      <c r="C24" s="38"/>
      <c r="D24" s="38"/>
      <c r="E24" s="38"/>
      <c r="F24" s="38"/>
      <c r="G24" s="38"/>
      <c r="H24" s="38"/>
      <c r="I24" s="38"/>
      <c r="J24" s="75"/>
      <c r="K24" s="75"/>
      <c r="L24" s="38"/>
      <c r="M24" s="38"/>
      <c r="N24" s="38"/>
      <c r="O24" s="38"/>
      <c r="P24" s="38"/>
      <c r="Q24" s="38"/>
      <c r="R24" s="38"/>
      <c r="S24" s="38"/>
      <c r="T24" s="38"/>
      <c r="V24" s="20"/>
      <c r="W24" s="20"/>
    </row>
    <row r="25" s="7" customFormat="1" ht="37" customHeight="1" spans="1:23">
      <c r="A25" s="39" t="s">
        <v>110</v>
      </c>
      <c r="B25" s="39" t="s">
        <v>111</v>
      </c>
      <c r="C25" s="40" t="s">
        <v>112</v>
      </c>
      <c r="D25" s="40"/>
      <c r="E25" s="40"/>
      <c r="F25" s="40"/>
      <c r="G25" s="40"/>
      <c r="H25" s="40"/>
      <c r="I25" s="39" t="s">
        <v>113</v>
      </c>
      <c r="J25" s="39" t="s">
        <v>114</v>
      </c>
      <c r="K25" s="39"/>
      <c r="L25" s="39" t="s">
        <v>115</v>
      </c>
      <c r="M25" s="39"/>
      <c r="N25" s="39" t="s">
        <v>116</v>
      </c>
      <c r="O25" s="40"/>
      <c r="P25" s="76"/>
      <c r="Q25" s="39" t="s">
        <v>117</v>
      </c>
      <c r="R25" s="39"/>
      <c r="S25" s="39"/>
      <c r="T25" s="39" t="s">
        <v>118</v>
      </c>
      <c r="V25" s="20"/>
      <c r="W25" s="20"/>
    </row>
    <row r="26" s="8" customFormat="1" ht="23" customHeight="1" spans="1:23">
      <c r="A26" s="41">
        <v>1</v>
      </c>
      <c r="B26" s="42">
        <v>1</v>
      </c>
      <c r="C26" s="43" t="s">
        <v>46</v>
      </c>
      <c r="D26" s="44"/>
      <c r="E26" s="44" t="s">
        <v>47</v>
      </c>
      <c r="F26" s="44" t="s">
        <v>48</v>
      </c>
      <c r="G26" s="44" t="s">
        <v>119</v>
      </c>
      <c r="H26" s="45" t="s">
        <v>120</v>
      </c>
      <c r="I26" s="77">
        <v>2</v>
      </c>
      <c r="J26" s="78" t="s">
        <v>121</v>
      </c>
      <c r="K26" s="79"/>
      <c r="L26" s="78">
        <v>402</v>
      </c>
      <c r="M26" s="79"/>
      <c r="N26" s="78">
        <f>L26+60</f>
        <v>462</v>
      </c>
      <c r="O26" s="80"/>
      <c r="P26" s="80"/>
      <c r="Q26" s="94">
        <v>100</v>
      </c>
      <c r="R26" s="94">
        <v>84</v>
      </c>
      <c r="S26" s="77">
        <v>65</v>
      </c>
      <c r="T26" s="77">
        <f>S26*R26*Q26/1000000</f>
        <v>0.546</v>
      </c>
      <c r="U26" s="95"/>
      <c r="V26" s="96">
        <v>7</v>
      </c>
      <c r="W26" s="26">
        <f>V26*I26</f>
        <v>14</v>
      </c>
    </row>
    <row r="27" s="8" customFormat="1" ht="23" customHeight="1" spans="1:23">
      <c r="A27" s="46"/>
      <c r="B27" s="42">
        <v>2</v>
      </c>
      <c r="C27" s="43" t="s">
        <v>51</v>
      </c>
      <c r="D27" s="44"/>
      <c r="E27" s="44" t="s">
        <v>47</v>
      </c>
      <c r="F27" s="44" t="s">
        <v>48</v>
      </c>
      <c r="G27" s="44" t="s">
        <v>119</v>
      </c>
      <c r="H27" s="45" t="s">
        <v>120</v>
      </c>
      <c r="I27" s="77">
        <v>2</v>
      </c>
      <c r="J27" s="78"/>
      <c r="K27" s="79"/>
      <c r="L27" s="78"/>
      <c r="M27" s="79"/>
      <c r="N27" s="78"/>
      <c r="O27" s="80"/>
      <c r="P27" s="80"/>
      <c r="Q27" s="94"/>
      <c r="R27" s="94"/>
      <c r="S27" s="77"/>
      <c r="T27" s="77"/>
      <c r="U27" s="95"/>
      <c r="V27" s="96">
        <v>8</v>
      </c>
      <c r="W27" s="26">
        <f>V27*I27</f>
        <v>16</v>
      </c>
    </row>
    <row r="28" s="8" customFormat="1" ht="23" customHeight="1" spans="1:36">
      <c r="A28" s="46"/>
      <c r="B28" s="42">
        <v>3</v>
      </c>
      <c r="C28" s="43" t="s">
        <v>46</v>
      </c>
      <c r="D28" s="44"/>
      <c r="E28" s="44" t="s">
        <v>47</v>
      </c>
      <c r="F28" s="44" t="s">
        <v>48</v>
      </c>
      <c r="G28" s="44" t="s">
        <v>119</v>
      </c>
      <c r="H28" s="45" t="s">
        <v>120</v>
      </c>
      <c r="I28" s="77">
        <v>2</v>
      </c>
      <c r="J28" s="78"/>
      <c r="K28" s="79"/>
      <c r="L28" s="78"/>
      <c r="M28" s="79"/>
      <c r="N28" s="78"/>
      <c r="O28" s="80"/>
      <c r="P28" s="80"/>
      <c r="Q28" s="94"/>
      <c r="R28" s="94"/>
      <c r="S28" s="77"/>
      <c r="T28" s="77"/>
      <c r="U28" s="95"/>
      <c r="V28" s="96">
        <v>7</v>
      </c>
      <c r="W28" s="26">
        <f>V28*I28</f>
        <v>14</v>
      </c>
      <c r="AJ28" s="8" t="s">
        <v>53</v>
      </c>
    </row>
    <row r="29" s="8" customFormat="1" ht="23" customHeight="1" spans="1:23">
      <c r="A29" s="46"/>
      <c r="B29" s="42">
        <v>4</v>
      </c>
      <c r="C29" s="43" t="s">
        <v>54</v>
      </c>
      <c r="D29" s="44"/>
      <c r="E29" s="44" t="s">
        <v>55</v>
      </c>
      <c r="F29" s="44" t="s">
        <v>48</v>
      </c>
      <c r="G29" s="44" t="s">
        <v>119</v>
      </c>
      <c r="H29" s="45" t="s">
        <v>122</v>
      </c>
      <c r="I29" s="77">
        <v>2</v>
      </c>
      <c r="J29" s="78"/>
      <c r="K29" s="79"/>
      <c r="L29" s="78"/>
      <c r="M29" s="79"/>
      <c r="N29" s="78"/>
      <c r="O29" s="80"/>
      <c r="P29" s="80"/>
      <c r="Q29" s="94"/>
      <c r="R29" s="94"/>
      <c r="S29" s="77"/>
      <c r="T29" s="77"/>
      <c r="U29" s="95"/>
      <c r="V29" s="96">
        <v>2</v>
      </c>
      <c r="W29" s="26">
        <f>V29*I29</f>
        <v>4</v>
      </c>
    </row>
    <row r="30" s="8" customFormat="1" ht="23" customHeight="1" spans="1:23">
      <c r="A30" s="46"/>
      <c r="B30" s="42">
        <v>5</v>
      </c>
      <c r="C30" s="43" t="s">
        <v>54</v>
      </c>
      <c r="D30" s="44"/>
      <c r="E30" s="44" t="s">
        <v>57</v>
      </c>
      <c r="F30" s="44" t="s">
        <v>48</v>
      </c>
      <c r="G30" s="44" t="s">
        <v>119</v>
      </c>
      <c r="H30" s="45" t="s">
        <v>122</v>
      </c>
      <c r="I30" s="77">
        <v>2</v>
      </c>
      <c r="J30" s="78"/>
      <c r="K30" s="79"/>
      <c r="L30" s="78"/>
      <c r="M30" s="79"/>
      <c r="N30" s="78"/>
      <c r="O30" s="80"/>
      <c r="P30" s="80"/>
      <c r="Q30" s="94"/>
      <c r="R30" s="94"/>
      <c r="S30" s="77"/>
      <c r="T30" s="77"/>
      <c r="U30" s="95"/>
      <c r="V30" s="96">
        <v>2</v>
      </c>
      <c r="W30" s="26">
        <f>V30*I30</f>
        <v>4</v>
      </c>
    </row>
    <row r="31" s="8" customFormat="1" ht="23" customHeight="1" spans="1:23">
      <c r="A31" s="46"/>
      <c r="B31" s="42">
        <v>6</v>
      </c>
      <c r="C31" s="43" t="s">
        <v>59</v>
      </c>
      <c r="D31" s="44"/>
      <c r="E31" s="44" t="s">
        <v>55</v>
      </c>
      <c r="F31" s="44" t="s">
        <v>48</v>
      </c>
      <c r="G31" s="44" t="s">
        <v>119</v>
      </c>
      <c r="H31" s="45" t="s">
        <v>122</v>
      </c>
      <c r="I31" s="81">
        <v>4</v>
      </c>
      <c r="J31" s="78"/>
      <c r="K31" s="79"/>
      <c r="L31" s="78"/>
      <c r="M31" s="79"/>
      <c r="N31" s="78"/>
      <c r="O31" s="80"/>
      <c r="P31" s="80"/>
      <c r="Q31" s="94"/>
      <c r="R31" s="94"/>
      <c r="S31" s="77"/>
      <c r="T31" s="77"/>
      <c r="U31" s="95"/>
      <c r="V31" s="96">
        <v>1.2</v>
      </c>
      <c r="W31" s="26">
        <f>V31*I31</f>
        <v>4.8</v>
      </c>
    </row>
    <row r="32" s="8" customFormat="1" ht="23" customHeight="1" spans="1:36">
      <c r="A32" s="46"/>
      <c r="B32" s="42">
        <v>7</v>
      </c>
      <c r="C32" s="43" t="s">
        <v>46</v>
      </c>
      <c r="D32" s="44"/>
      <c r="E32" s="44" t="s">
        <v>62</v>
      </c>
      <c r="F32" s="44" t="s">
        <v>48</v>
      </c>
      <c r="G32" s="44" t="s">
        <v>119</v>
      </c>
      <c r="H32" s="45" t="s">
        <v>120</v>
      </c>
      <c r="I32" s="81">
        <v>2</v>
      </c>
      <c r="J32" s="78"/>
      <c r="K32" s="79"/>
      <c r="L32" s="78"/>
      <c r="M32" s="79"/>
      <c r="N32" s="78"/>
      <c r="O32" s="80"/>
      <c r="P32" s="80"/>
      <c r="Q32" s="94"/>
      <c r="R32" s="94"/>
      <c r="S32" s="77"/>
      <c r="T32" s="77"/>
      <c r="U32" s="95"/>
      <c r="V32" s="96">
        <v>154</v>
      </c>
      <c r="W32" s="26">
        <f>V32*I32</f>
        <v>308</v>
      </c>
      <c r="AJ32" s="8" t="s">
        <v>53</v>
      </c>
    </row>
    <row r="33" s="8" customFormat="1" ht="23" customHeight="1" spans="1:23">
      <c r="A33" s="46"/>
      <c r="B33" s="42">
        <v>8</v>
      </c>
      <c r="C33" s="43" t="s">
        <v>51</v>
      </c>
      <c r="D33" s="47"/>
      <c r="E33" s="47" t="s">
        <v>123</v>
      </c>
      <c r="F33" s="44" t="s">
        <v>124</v>
      </c>
      <c r="G33" s="44" t="s">
        <v>125</v>
      </c>
      <c r="H33" s="45" t="s">
        <v>120</v>
      </c>
      <c r="I33" s="77">
        <v>2</v>
      </c>
      <c r="J33" s="78"/>
      <c r="K33" s="79"/>
      <c r="L33" s="78"/>
      <c r="M33" s="79"/>
      <c r="N33" s="78"/>
      <c r="O33" s="80"/>
      <c r="P33" s="80"/>
      <c r="Q33" s="94"/>
      <c r="R33" s="94"/>
      <c r="S33" s="77"/>
      <c r="T33" s="77"/>
      <c r="U33" s="95"/>
      <c r="V33" s="96">
        <v>19</v>
      </c>
      <c r="W33" s="26">
        <f>V33*I33</f>
        <v>38</v>
      </c>
    </row>
    <row r="34" ht="24" customHeight="1" spans="1:20">
      <c r="A34" s="48" t="s">
        <v>126</v>
      </c>
      <c r="B34" s="49"/>
      <c r="C34" s="49"/>
      <c r="D34" s="49"/>
      <c r="E34" s="49"/>
      <c r="F34" s="49"/>
      <c r="G34" s="49"/>
      <c r="H34" s="50"/>
      <c r="I34" s="82">
        <f>SUM(I26:I33)</f>
        <v>18</v>
      </c>
      <c r="J34" s="83" t="s">
        <v>121</v>
      </c>
      <c r="K34" s="83"/>
      <c r="L34" s="83">
        <f>SUM(L26:M33)</f>
        <v>402</v>
      </c>
      <c r="M34" s="83"/>
      <c r="N34" s="83">
        <f>SUM(N26:P33)</f>
        <v>462</v>
      </c>
      <c r="O34" s="83"/>
      <c r="P34" s="83"/>
      <c r="Q34" s="81"/>
      <c r="R34" s="97"/>
      <c r="S34" s="98"/>
      <c r="T34" s="99">
        <f>SUM(T26:T33)</f>
        <v>0.546</v>
      </c>
    </row>
    <row r="35" customHeight="1" spans="21:23">
      <c r="U35" s="100"/>
      <c r="V35" s="101"/>
      <c r="W35" s="101"/>
    </row>
  </sheetData>
  <autoFilter xmlns:etc="http://www.wps.cn/officeDocument/2017/etCustomData" ref="A25:W35" etc:filterBottomFollowUsedRange="0">
    <extLst/>
  </autoFilter>
  <mergeCells count="29">
    <mergeCell ref="A1:K1"/>
    <mergeCell ref="L5:T5"/>
    <mergeCell ref="A6:K6"/>
    <mergeCell ref="L9:T9"/>
    <mergeCell ref="A12:T12"/>
    <mergeCell ref="P14:T14"/>
    <mergeCell ref="E21:H21"/>
    <mergeCell ref="A22:T22"/>
    <mergeCell ref="A23:T23"/>
    <mergeCell ref="A24:T24"/>
    <mergeCell ref="C25:H25"/>
    <mergeCell ref="J25:K25"/>
    <mergeCell ref="L25:M25"/>
    <mergeCell ref="N25:P25"/>
    <mergeCell ref="Q25:S25"/>
    <mergeCell ref="A34:H34"/>
    <mergeCell ref="J34:K34"/>
    <mergeCell ref="L34:M34"/>
    <mergeCell ref="N34:P34"/>
    <mergeCell ref="Q34:S34"/>
    <mergeCell ref="A26:A33"/>
    <mergeCell ref="Q26:Q33"/>
    <mergeCell ref="R26:R33"/>
    <mergeCell ref="S26:S33"/>
    <mergeCell ref="T26:T33"/>
    <mergeCell ref="L6:T7"/>
    <mergeCell ref="J26:K33"/>
    <mergeCell ref="L26:M33"/>
    <mergeCell ref="N26:P33"/>
  </mergeCells>
  <printOptions horizontalCentered="1"/>
  <pageMargins left="0.357638888888889" right="0.357638888888889" top="0.60625" bottom="0.60625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Wuzhou Valve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INVOICE</vt:lpstr>
      <vt:lpstr>PACKING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Ruby</dc:creator>
  <cp:lastModifiedBy>30170</cp:lastModifiedBy>
  <cp:revision>1</cp:revision>
  <dcterms:created xsi:type="dcterms:W3CDTF">2011-04-16T13:18:00Z</dcterms:created>
  <cp:lastPrinted>2021-06-08T10:32:00Z</cp:lastPrinted>
  <dcterms:modified xsi:type="dcterms:W3CDTF">2025-01-07T06:06:30Z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KSORubyTemplateID">
    <vt:lpwstr>14</vt:lpwstr>
  </property>
  <property fmtid="{D5CDD505-2E9C-101B-9397-08002B2CF9AE}" pid="4" name="ICV">
    <vt:lpwstr>E1CD14BB93004AC4906207F164F7E2D1_13</vt:lpwstr>
  </property>
</Properties>
</file>