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Gasket\"/>
    </mc:Choice>
  </mc:AlternateContent>
  <xr:revisionPtr revIDLastSave="0" documentId="13_ncr:1_{19FF1D11-8056-4689-9F66-4A38A4235CA6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5" i="1"/>
  <c r="I15" i="1" s="1"/>
  <c r="H18" i="1"/>
  <c r="I18" i="1" s="1"/>
  <c r="H17" i="1"/>
  <c r="I17" i="1" s="1"/>
  <c r="H16" i="1"/>
  <c r="I16" i="1" s="1"/>
  <c r="H8" i="1"/>
  <c r="I8" i="1" s="1"/>
  <c r="K8" i="1" s="1"/>
  <c r="I9" i="1"/>
  <c r="K9" i="1" s="1"/>
  <c r="H10" i="1"/>
  <c r="I10" i="1" s="1"/>
  <c r="K10" i="1" s="1"/>
  <c r="I11" i="1"/>
  <c r="K11" i="1" s="1"/>
  <c r="I12" i="1"/>
  <c r="K12" i="1" s="1"/>
  <c r="I4" i="1"/>
  <c r="K4" i="1" s="1"/>
  <c r="I5" i="1"/>
  <c r="K5" i="1" s="1"/>
  <c r="H6" i="1"/>
  <c r="I6" i="1" s="1"/>
  <c r="K6" i="1" s="1"/>
  <c r="I7" i="1"/>
  <c r="K7" i="1" s="1"/>
</calcChain>
</file>

<file path=xl/sharedStrings.xml><?xml version="1.0" encoding="utf-8"?>
<sst xmlns="http://schemas.openxmlformats.org/spreadsheetml/2006/main" count="67" uniqueCount="27">
  <si>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</si>
  <si>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</si>
  <si>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</si>
  <si>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</si>
  <si>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</si>
  <si>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</si>
  <si>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</si>
  <si>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</si>
  <si>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</si>
  <si>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</si>
  <si>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Gasket</t>
  </si>
  <si>
    <t>GASKET, SWG, 1/8" THK, RF, 300 LB, ASME B16.20, SS/GRAPHITE</t>
  </si>
  <si>
    <t>NO's</t>
  </si>
  <si>
    <t>Teflon</t>
  </si>
  <si>
    <t>Sheets</t>
  </si>
  <si>
    <t>TEFLON</t>
  </si>
  <si>
    <t>Final Quantity</t>
  </si>
  <si>
    <t>Thk. 2 mm</t>
  </si>
  <si>
    <t>Thk. 3 mm</t>
  </si>
  <si>
    <t>Thk. 6 mm</t>
  </si>
  <si>
    <t>Thk. 8 mm</t>
  </si>
  <si>
    <t>SS/Graphite</t>
  </si>
  <si>
    <t>No's</t>
  </si>
  <si>
    <t>GASKETS</t>
  </si>
  <si>
    <t>MTO for Gasket and Teflon</t>
  </si>
  <si>
    <t>Size (In)</t>
  </si>
  <si>
    <t>GASKET, SWG, 1/8" THK, RF, 150 LB, ASME B16.20, SS/GRAPHITE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</si>
</sst>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rgb="FF00B0F0"/>
        <bgColor indexed="64"/>
      </patternFill>
    </fill>
    <fill>
      <patternFill patternType="darkHorizontal">
        <fgColor theme="0"/>
        <bgColor rgb="FF00B0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18" totalsRowShown="0" headerRowDxfId="13" dataDxfId="12">
  <autoFilter ref="A2:L18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In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18"/>
  <sheetViews>
    <sheetView tabSelected="1" topLeftCell="D1" zoomScaleNormal="100" workbookViewId="0">
      <selection activeCell="H26" sqref="H26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6" t="s">
        <v>25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16</v>
      </c>
    </row>
    <row r="3" spans="1:12" ht="18.649999999999999" customHeight="1" x14ac:dyDescent="0.35">
      <c r="A3" s="4"/>
      <c r="B3" s="5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5">
      <c r="A4" s="2">
        <v>1</v>
      </c>
      <c r="B4" s="2" t="s">
        <v>10</v>
      </c>
      <c r="C4" s="2" t="s">
        <v>11</v>
      </c>
      <c r="D4" s="2">
        <v>300</v>
      </c>
      <c r="E4" s="3">
        <v>0.5</v>
      </c>
      <c r="F4" s="2" t="s">
        <v>21</v>
      </c>
      <c r="G4" s="2">
        <v>5</v>
      </c>
      <c r="H4" s="2">
        <v>5</v>
      </c>
      <c r="I4" s="2">
        <f>Table2[[#This Row],[QTY (Unit A)]]+Table2[[#This Row],[QTY (UnitB)]]</f>
        <v>10</v>
      </c>
      <c r="J4" s="2" t="s">
        <v>12</v>
      </c>
      <c r="K4" s="2">
        <f>Table2[[#This Row],[Final Quantity]]-Table2[[#This Row],[Total QTY]]</f>
        <v>2</v>
      </c>
      <c r="L4" s="8">
        <v>12</v>
      </c>
    </row>
    <row r="5" spans="1:12" x14ac:dyDescent="0.35">
      <c r="A5" s="2">
        <v>2</v>
      </c>
      <c r="B5" s="2" t="s">
        <v>10</v>
      </c>
      <c r="C5" s="2" t="s">
        <v>11</v>
      </c>
      <c r="D5" s="2">
        <v>300</v>
      </c>
      <c r="E5" s="3">
        <v>0.75</v>
      </c>
      <c r="F5" s="2" t="s">
        <v>21</v>
      </c>
      <c r="G5" s="2">
        <v>6</v>
      </c>
      <c r="H5" s="2">
        <v>6</v>
      </c>
      <c r="I5" s="2">
        <f>Table2[[#This Row],[QTY (Unit A)]]+Table2[[#This Row],[QTY (UnitB)]]</f>
        <v>12</v>
      </c>
      <c r="J5" s="2" t="s">
        <v>12</v>
      </c>
      <c r="K5" s="2">
        <f>Table2[[#This Row],[Final Quantity]]-Table2[[#This Row],[Total QTY]]</f>
        <v>4</v>
      </c>
      <c r="L5" s="9">
        <v>16</v>
      </c>
    </row>
    <row r="6" spans="1:12" x14ac:dyDescent="0.35">
      <c r="A6" s="2">
        <v>3</v>
      </c>
      <c r="B6" s="2" t="s">
        <v>10</v>
      </c>
      <c r="C6" s="2" t="s">
        <v>11</v>
      </c>
      <c r="D6" s="2">
        <v>300</v>
      </c>
      <c r="E6" s="2">
        <v>5</v>
      </c>
      <c r="F6" s="2" t="s">
        <v>21</v>
      </c>
      <c r="G6" s="2">
        <v>1</v>
      </c>
      <c r="H6" s="2">
        <f>Table2[[#This Row],[QTY (Unit A)]]</f>
        <v>1</v>
      </c>
      <c r="I6" s="2">
        <f>Table2[[#This Row],[QTY (Unit A)]]+Table2[[#This Row],[QTY (UnitB)]]</f>
        <v>2</v>
      </c>
      <c r="J6" s="2" t="s">
        <v>12</v>
      </c>
      <c r="K6" s="2">
        <f>Table2[[#This Row],[Final Quantity]]-Table2[[#This Row],[Total QTY]]</f>
        <v>2</v>
      </c>
      <c r="L6" s="8">
        <v>4</v>
      </c>
    </row>
    <row r="7" spans="1:12" x14ac:dyDescent="0.35">
      <c r="A7" s="2">
        <v>4</v>
      </c>
      <c r="B7" s="2" t="s">
        <v>10</v>
      </c>
      <c r="C7" s="2" t="s">
        <v>11</v>
      </c>
      <c r="D7" s="2">
        <v>300</v>
      </c>
      <c r="E7" s="2">
        <v>6</v>
      </c>
      <c r="F7" s="2" t="s">
        <v>21</v>
      </c>
      <c r="G7" s="2">
        <v>3</v>
      </c>
      <c r="H7" s="2">
        <v>3</v>
      </c>
      <c r="I7" s="2">
        <f>Table2[[#This Row],[QTY (Unit A)]]+Table2[[#This Row],[QTY (UnitB)]]</f>
        <v>6</v>
      </c>
      <c r="J7" s="2" t="s">
        <v>12</v>
      </c>
      <c r="K7" s="2">
        <f>Table2[[#This Row],[Final Quantity]]-Table2[[#This Row],[Total QTY]]</f>
        <v>4</v>
      </c>
      <c r="L7" s="8">
        <v>10</v>
      </c>
    </row>
    <row r="8" spans="1:12" x14ac:dyDescent="0.35">
      <c r="A8" s="2">
        <v>5</v>
      </c>
      <c r="B8" s="2" t="s">
        <v>10</v>
      </c>
      <c r="C8" s="2" t="s">
        <v>11</v>
      </c>
      <c r="D8" s="2">
        <v>300</v>
      </c>
      <c r="E8" s="2">
        <v>2</v>
      </c>
      <c r="F8" s="2" t="s">
        <v>21</v>
      </c>
      <c r="G8" s="2">
        <v>24</v>
      </c>
      <c r="H8" s="2">
        <f>Table2[[#This Row],[QTY (Unit A)]]</f>
        <v>24</v>
      </c>
      <c r="I8" s="2">
        <f>Table2[[#This Row],[QTY (Unit A)]]+Table2[[#This Row],[QTY (UnitB)]]</f>
        <v>48</v>
      </c>
      <c r="J8" s="2" t="s">
        <v>12</v>
      </c>
      <c r="K8" s="2">
        <f>Table2[[#This Row],[Final Quantity]]-Table2[[#This Row],[Total QTY]]</f>
        <v>12</v>
      </c>
      <c r="L8" s="8">
        <v>60</v>
      </c>
    </row>
    <row r="9" spans="1:12" x14ac:dyDescent="0.35">
      <c r="A9" s="2">
        <v>6</v>
      </c>
      <c r="B9" s="2" t="s">
        <v>10</v>
      </c>
      <c r="C9" s="2" t="s">
        <v>11</v>
      </c>
      <c r="D9" s="2">
        <v>300</v>
      </c>
      <c r="E9" s="3">
        <v>1.5</v>
      </c>
      <c r="F9" s="2" t="s">
        <v>21</v>
      </c>
      <c r="G9" s="2">
        <v>11</v>
      </c>
      <c r="H9" s="2">
        <v>11</v>
      </c>
      <c r="I9" s="2">
        <f>Table2[[#This Row],[QTY (Unit A)]]+Table2[[#This Row],[QTY (UnitB)]]</f>
        <v>22</v>
      </c>
      <c r="J9" s="2" t="s">
        <v>12</v>
      </c>
      <c r="K9" s="2">
        <f>Table2[[#This Row],[Final Quantity]]-Table2[[#This Row],[Total QTY]]</f>
        <v>6</v>
      </c>
      <c r="L9" s="8">
        <v>28</v>
      </c>
    </row>
    <row r="10" spans="1:12" x14ac:dyDescent="0.35">
      <c r="A10" s="2">
        <v>7</v>
      </c>
      <c r="B10" s="2" t="s">
        <v>10</v>
      </c>
      <c r="C10" s="2" t="s">
        <v>11</v>
      </c>
      <c r="D10" s="2">
        <v>300</v>
      </c>
      <c r="E10" s="2">
        <v>3</v>
      </c>
      <c r="F10" s="2" t="s">
        <v>21</v>
      </c>
      <c r="G10" s="2">
        <v>2</v>
      </c>
      <c r="H10" s="2">
        <f>Table2[[#This Row],[QTY (Unit A)]]</f>
        <v>2</v>
      </c>
      <c r="I10" s="2">
        <f>Table2[[#This Row],[QTY (Unit A)]]+Table2[[#This Row],[QTY (UnitB)]]</f>
        <v>4</v>
      </c>
      <c r="J10" s="2" t="s">
        <v>12</v>
      </c>
      <c r="K10" s="2">
        <f>Table2[[#This Row],[Final Quantity]]-Table2[[#This Row],[Total QTY]]</f>
        <v>2</v>
      </c>
      <c r="L10" s="8">
        <v>6</v>
      </c>
    </row>
    <row r="11" spans="1:12" x14ac:dyDescent="0.35">
      <c r="A11" s="2">
        <v>8</v>
      </c>
      <c r="B11" s="2" t="s">
        <v>10</v>
      </c>
      <c r="C11" s="2" t="s">
        <v>11</v>
      </c>
      <c r="D11" s="2">
        <v>300</v>
      </c>
      <c r="E11" s="2">
        <v>4</v>
      </c>
      <c r="F11" s="2" t="s">
        <v>21</v>
      </c>
      <c r="G11" s="2">
        <v>2</v>
      </c>
      <c r="H11" s="2">
        <v>2</v>
      </c>
      <c r="I11" s="2">
        <f>Table2[[#This Row],[QTY (Unit A)]]+Table2[[#This Row],[QTY (UnitB)]]</f>
        <v>4</v>
      </c>
      <c r="J11" s="2" t="s">
        <v>12</v>
      </c>
      <c r="K11" s="2">
        <f>Table2[[#This Row],[Final Quantity]]-Table2[[#This Row],[Total QTY]]</f>
        <v>2</v>
      </c>
      <c r="L11" s="8">
        <v>6</v>
      </c>
    </row>
    <row r="12" spans="1:12" x14ac:dyDescent="0.35">
      <c r="A12" s="2">
        <v>9</v>
      </c>
      <c r="B12" s="2" t="s">
        <v>10</v>
      </c>
      <c r="C12" s="2" t="s">
        <v>11</v>
      </c>
      <c r="D12" s="2">
        <v>300</v>
      </c>
      <c r="E12" s="2">
        <v>1</v>
      </c>
      <c r="F12" s="2" t="s">
        <v>21</v>
      </c>
      <c r="G12" s="2">
        <v>12</v>
      </c>
      <c r="H12" s="2">
        <v>12</v>
      </c>
      <c r="I12" s="2">
        <f>Table2[[#This Row],[QTY (Unit A)]]+Table2[[#This Row],[QTY (UnitB)]]</f>
        <v>24</v>
      </c>
      <c r="J12" s="2" t="s">
        <v>12</v>
      </c>
      <c r="K12" s="2">
        <f>Table2[[#This Row],[Final Quantity]]-Table2[[#This Row],[Total QTY]]</f>
        <v>6</v>
      </c>
      <c r="L12" s="8">
        <v>30</v>
      </c>
    </row>
    <row r="13" spans="1:12" x14ac:dyDescent="0.35">
      <c r="A13" s="2">
        <v>10</v>
      </c>
      <c r="B13" s="2" t="s">
        <v>10</v>
      </c>
      <c r="C13" s="2" t="s">
        <v>26</v>
      </c>
      <c r="D13" s="2">
        <v>150</v>
      </c>
      <c r="E13" s="3">
        <v>0.5</v>
      </c>
      <c r="F13" s="2" t="s">
        <v>21</v>
      </c>
      <c r="G13" s="2">
        <v>1</v>
      </c>
      <c r="H13" s="2">
        <f t="shared" ref="H13" si="0">G13</f>
        <v>1</v>
      </c>
      <c r="I13" s="2">
        <f t="shared" ref="I13" si="1">G13+H13</f>
        <v>2</v>
      </c>
      <c r="J13" s="2" t="s">
        <v>22</v>
      </c>
      <c r="K13" s="2">
        <v>2</v>
      </c>
      <c r="L13" s="8">
        <v>4</v>
      </c>
    </row>
    <row r="14" spans="1:12" ht="18.649999999999999" customHeight="1" x14ac:dyDescent="0.35">
      <c r="A14" s="4"/>
      <c r="B14" s="5" t="s">
        <v>15</v>
      </c>
      <c r="C14" s="4"/>
      <c r="D14" s="4"/>
      <c r="E14" s="4"/>
      <c r="F14" s="4"/>
      <c r="G14" s="4"/>
      <c r="H14" s="4"/>
      <c r="I14" s="4"/>
      <c r="J14" s="4"/>
      <c r="K14" s="4"/>
      <c r="L14" s="10"/>
    </row>
    <row r="15" spans="1:12" x14ac:dyDescent="0.35">
      <c r="A15" s="2">
        <v>11</v>
      </c>
      <c r="B15" s="2" t="s">
        <v>13</v>
      </c>
      <c r="E15" s="2" t="s">
        <v>17</v>
      </c>
      <c r="G15" s="2">
        <v>3</v>
      </c>
      <c r="H15" s="2">
        <f>Table2[[#This Row],[QTY (Unit A)]]</f>
        <v>3</v>
      </c>
      <c r="I15" s="2">
        <f>Table2[[#This Row],[QTY (Unit A)]]+Table2[[#This Row],[QTY (UnitB)]]</f>
        <v>6</v>
      </c>
      <c r="J15" s="2" t="s">
        <v>14</v>
      </c>
      <c r="K15" s="2">
        <v>0</v>
      </c>
      <c r="L15" s="8">
        <v>6</v>
      </c>
    </row>
    <row r="16" spans="1:12" x14ac:dyDescent="0.35">
      <c r="A16" s="2">
        <v>12</v>
      </c>
      <c r="B16" s="2" t="s">
        <v>13</v>
      </c>
      <c r="E16" s="2" t="s">
        <v>18</v>
      </c>
      <c r="G16" s="2">
        <v>5</v>
      </c>
      <c r="H16" s="2">
        <f>Table2[[#This Row],[QTY (Unit A)]]</f>
        <v>5</v>
      </c>
      <c r="I16" s="2">
        <f>Table2[[#This Row],[QTY (Unit A)]]+Table2[[#This Row],[QTY (UnitB)]]</f>
        <v>10</v>
      </c>
      <c r="J16" s="2" t="s">
        <v>14</v>
      </c>
      <c r="K16" s="2">
        <v>0</v>
      </c>
      <c r="L16" s="8">
        <v>10</v>
      </c>
    </row>
    <row r="17" spans="1:12" x14ac:dyDescent="0.35">
      <c r="A17" s="2">
        <v>13</v>
      </c>
      <c r="B17" s="2" t="s">
        <v>13</v>
      </c>
      <c r="E17" s="2" t="s">
        <v>19</v>
      </c>
      <c r="G17" s="2">
        <v>5</v>
      </c>
      <c r="H17" s="2">
        <f>Table2[[#This Row],[QTY (Unit A)]]</f>
        <v>5</v>
      </c>
      <c r="I17" s="2">
        <f>Table2[[#This Row],[QTY (Unit A)]]+Table2[[#This Row],[QTY (UnitB)]]</f>
        <v>10</v>
      </c>
      <c r="J17" s="2" t="s">
        <v>14</v>
      </c>
      <c r="K17" s="2">
        <v>0</v>
      </c>
      <c r="L17" s="8">
        <v>10</v>
      </c>
    </row>
    <row r="18" spans="1:12" x14ac:dyDescent="0.35">
      <c r="A18" s="2">
        <v>14</v>
      </c>
      <c r="B18" s="2" t="s">
        <v>13</v>
      </c>
      <c r="E18" s="2" t="s">
        <v>20</v>
      </c>
      <c r="G18" s="2">
        <v>2</v>
      </c>
      <c r="H18" s="2">
        <f>Table2[[#This Row],[QTY (Unit A)]]</f>
        <v>2</v>
      </c>
      <c r="I18" s="2">
        <f>Table2[[#This Row],[QTY (Unit A)]]+Table2[[#This Row],[QTY (UnitB)]]</f>
        <v>4</v>
      </c>
      <c r="J18" s="2" t="s">
        <v>14</v>
      </c>
      <c r="K18" s="2">
        <v>0</v>
      </c>
      <c r="L18" s="8">
        <v>4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2024-12-09T08:36:05Z</dcterms:modified>
</cp:coreProperties>
</file>