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oolad asa\Desktop\استعلام 1403\"/>
    </mc:Choice>
  </mc:AlternateContent>
  <xr:revisionPtr revIDLastSave="0" documentId="13_ncr:1_{09670A4D-C75F-4655-859F-A11D5E7ABD84}" xr6:coauthVersionLast="47" xr6:coauthVersionMax="47" xr10:uidLastSave="{00000000-0000-0000-0000-000000000000}"/>
  <bookViews>
    <workbookView xWindow="-120" yWindow="-120" windowWidth="24240" windowHeight="13140" xr2:uid="{D1D733C1-65BC-4EF3-A8E6-07531BEFC64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9" i="1" l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40" i="1" l="1"/>
  <c r="J41" i="1" s="1"/>
  <c r="J42" i="1" s="1"/>
</calcChain>
</file>

<file path=xl/sharedStrings.xml><?xml version="1.0" encoding="utf-8"?>
<sst xmlns="http://schemas.openxmlformats.org/spreadsheetml/2006/main" count="140" uniqueCount="63">
  <si>
    <t>Elbow</t>
  </si>
  <si>
    <t>ELBOW 90 LR, SCH 80, BW, ASME B16.9, ASTM A420 GR WPL6</t>
  </si>
  <si>
    <t>A420 GR WPL6</t>
  </si>
  <si>
    <t>ELL 90, 3000 LB, SW, ASME B16.11, ASTM A350 GR LF2</t>
  </si>
  <si>
    <t>A350 GR LF2 CL.1</t>
  </si>
  <si>
    <t>A350 GR LF2 CL1</t>
  </si>
  <si>
    <t>ELBOW 90 LR, SCH 80, BW, ASME B16.9</t>
  </si>
  <si>
    <t>ELL 45, 3000 LB, SW, ASME B16.11, ASTM A350 GR LF2</t>
  </si>
  <si>
    <t>ELL 90, 3000 LB, SW, ASME B16.11, ASTM 350 GR. LF2 CL.1</t>
  </si>
  <si>
    <t>A350 GR. LF2 CL.1</t>
  </si>
  <si>
    <t>Cap</t>
  </si>
  <si>
    <t>CAP, SCH 80, BW, ASME B16.9, ASTM A420 GR WPL6</t>
  </si>
  <si>
    <t>Reducer</t>
  </si>
  <si>
    <t>REDUCER (CONC), SCH 80, BW, ASME B16.9, ASTM A420 GR WPL6</t>
  </si>
  <si>
    <t>150 * 125</t>
  </si>
  <si>
    <t>50 * 40</t>
  </si>
  <si>
    <t>100 * 50</t>
  </si>
  <si>
    <t>REDUCER (CONC), BW, ASME B16.9-SCH80, ASTM A420 GR WPL6</t>
  </si>
  <si>
    <t>100 * 80</t>
  </si>
  <si>
    <t>REDUCER (CONC), SCH 160, BW, ASME B16.9, ASTM A420 GR WPL6</t>
  </si>
  <si>
    <t>REDUCER (CONC), BW, ASME B16.9-SCH80, ASTM A234 GR WPB</t>
  </si>
  <si>
    <t>80 * 50</t>
  </si>
  <si>
    <t>A234 GR WPB</t>
  </si>
  <si>
    <t>40 * 25</t>
  </si>
  <si>
    <t>50 * 25</t>
  </si>
  <si>
    <t>TEE</t>
  </si>
  <si>
    <t>TEE, SCH 80, BW, ASME B16.9, ASTM A420 GR WPL6</t>
  </si>
  <si>
    <t>TEE (RED), SCH 80, BW, ASME B16.9, AST, ASTM A420 GR WPL6</t>
  </si>
  <si>
    <t>TEE, BW, ASME B16.9, ASTM A420 GR WPL6 SMLS, SCH 40</t>
  </si>
  <si>
    <t>TEE (RED), 4"X2" ND, SCH 80, BW, ASME B16.9</t>
  </si>
  <si>
    <t>TEE (RED), SCH 80, BW, ASME B16.9, ASTM A420 GR WPL6</t>
  </si>
  <si>
    <t>40 * 20</t>
  </si>
  <si>
    <t>100 * 40</t>
  </si>
  <si>
    <t>Weldolet</t>
  </si>
  <si>
    <t>WELDOLET, BW, 80, MSS-SP-97, ASTM A350 GR LF2</t>
  </si>
  <si>
    <t>150 * 15</t>
  </si>
  <si>
    <t>150 * 20</t>
  </si>
  <si>
    <t>50 * 15</t>
  </si>
  <si>
    <t>Sockolet</t>
  </si>
  <si>
    <t>SOCKOLET, 3000 LB, BWXSW, 9/16" LG, ASME B16.11, ASTM A350 GR LF2</t>
  </si>
  <si>
    <t xml:space="preserve">Item </t>
  </si>
  <si>
    <t>Type</t>
  </si>
  <si>
    <t>Description</t>
  </si>
  <si>
    <t>SCH/Class</t>
  </si>
  <si>
    <t>Size (mm)</t>
  </si>
  <si>
    <t>Material (ASTM)</t>
  </si>
  <si>
    <t>Final Quantity</t>
  </si>
  <si>
    <t>UNIT PR</t>
  </si>
  <si>
    <t>TOTAL PR</t>
  </si>
  <si>
    <t xml:space="preserve"> </t>
  </si>
  <si>
    <t xml:space="preserve">جمع </t>
  </si>
  <si>
    <t>10%مالیات بر ارزش افزوده</t>
  </si>
  <si>
    <t>جمع کل</t>
  </si>
  <si>
    <t xml:space="preserve">محل تحویل : زنجان - فولاد آسا </t>
  </si>
  <si>
    <t>توضیح اینکه :در صورت ابلاغ سفارش , INSPECTION TEST CERTIFICATE فولاد آسا جهت هر یک از اقلام مورد سفارش ارائه خواهد شد .</t>
  </si>
  <si>
    <t>شماره حساب شبا  980170000000105525320002  IR بانک ملی بنام شرکت صنایع فولاد آسا.</t>
  </si>
  <si>
    <t xml:space="preserve">با تشکر -لیلا تمیمی </t>
  </si>
  <si>
    <t xml:space="preserve">مدیر فروش </t>
  </si>
  <si>
    <t>اعتبار: 10روز</t>
  </si>
  <si>
    <t>زمان تحویل :25روز کاری</t>
  </si>
  <si>
    <t xml:space="preserve">شرکت حامیان صنعت انرژی </t>
  </si>
  <si>
    <t>موضوع : پیشنهاد فنی/مالی تقاضای شماره PR-200مورخ 09/25/ 1403</t>
  </si>
  <si>
    <t>1403-1194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</si>
</sst>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[Red]#,##0"/>
  </numFmts>
  <fonts count="14" x14ac:knownFonts="1">
    <font>
      <sz val="11"/>
      <color theme="1"/>
      <name val="Calibri"/>
      <family val="2"/>
      <scheme val="minor"/>
    </font>
    <font>
      <sz val="8"/>
      <color theme="1" tint="4.9989318521683403E-2"/>
      <name val="Times New Roman"/>
      <family val="1"/>
    </font>
    <font>
      <b/>
      <sz val="8"/>
      <color theme="1" tint="4.9989318521683403E-2"/>
      <name val="Times New Roman"/>
      <family val="1"/>
    </font>
    <font>
      <sz val="9"/>
      <color theme="1"/>
      <name val="Calibri"/>
      <family val="2"/>
      <scheme val="minor"/>
    </font>
    <font>
      <b/>
      <sz val="12"/>
      <name val="B Titr"/>
      <charset val="178"/>
    </font>
    <font>
      <b/>
      <sz val="8"/>
      <name val="Arial"/>
      <family val="2"/>
    </font>
    <font>
      <b/>
      <sz val="10"/>
      <name val="B Mitra"/>
      <charset val="178"/>
    </font>
    <font>
      <b/>
      <sz val="8"/>
      <name val="B Titr"/>
      <charset val="178"/>
    </font>
    <font>
      <b/>
      <sz val="12"/>
      <name val="Arial"/>
      <family val="2"/>
    </font>
    <font>
      <b/>
      <sz val="8"/>
      <color theme="1"/>
      <name val="Calibri"/>
      <family val="2"/>
      <charset val="178"/>
      <scheme val="minor"/>
    </font>
    <font>
      <b/>
      <sz val="10"/>
      <color theme="1"/>
      <name val="Calibri"/>
      <family val="2"/>
      <charset val="178"/>
      <scheme val="minor"/>
    </font>
    <font>
      <sz val="8"/>
      <color theme="1"/>
      <name val="B Titr"/>
      <charset val="178"/>
    </font>
    <font>
      <b/>
      <sz val="8"/>
      <color theme="1"/>
      <name val="B Titr"/>
      <charset val="178"/>
    </font>
    <font>
      <b/>
      <sz val="11"/>
      <name val="B Mitra"/>
      <charset val="17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2" fontId="1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 wrapText="1"/>
    </xf>
    <xf numFmtId="164" fontId="3" fillId="0" borderId="0" xfId="0" applyNumberFormat="1" applyFont="1"/>
    <xf numFmtId="0" fontId="5" fillId="0" borderId="0" xfId="0" applyFont="1"/>
    <xf numFmtId="0" fontId="4" fillId="0" borderId="0" xfId="0" applyFont="1"/>
    <xf numFmtId="0" fontId="6" fillId="0" borderId="0" xfId="0" applyFont="1" applyAlignment="1">
      <alignment vertical="center" wrapText="1" readingOrder="2"/>
    </xf>
    <xf numFmtId="0" fontId="7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1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D16B7-70FD-401B-A593-73643D0E0B8D}">
  <dimension ref="B1:Q49"/>
  <sheetViews>
    <sheetView tabSelected="1" workbookViewId="0">
      <selection activeCell="O39" sqref="O39"/>
    </sheetView>
  </sheetViews>
  <sheetFormatPr defaultRowHeight="15" x14ac:dyDescent="0.25"/>
  <cols>
    <col min="1" max="1" width="1" customWidth="1"/>
    <col min="2" max="2" width="3.7109375" customWidth="1"/>
    <col min="3" max="3" width="6.140625" customWidth="1"/>
    <col min="4" max="4" width="20.140625" customWidth="1"/>
    <col min="5" max="5" width="5.85546875" customWidth="1"/>
    <col min="6" max="6" width="7.5703125" customWidth="1"/>
    <col min="8" max="8" width="6.5703125" customWidth="1"/>
    <col min="9" max="9" width="10.140625" customWidth="1"/>
    <col min="10" max="10" width="11.140625" customWidth="1"/>
  </cols>
  <sheetData>
    <row r="1" spans="2:17" ht="8.25" customHeight="1" x14ac:dyDescent="0.25"/>
    <row r="2" spans="2:17" ht="25.5" x14ac:dyDescent="0.7">
      <c r="C2" t="s">
        <v>62</v>
      </c>
      <c r="J2" s="10" t="s">
        <v>60</v>
      </c>
      <c r="K2" s="10"/>
      <c r="L2" s="10"/>
      <c r="M2" s="10"/>
      <c r="N2" s="10"/>
      <c r="O2" s="10"/>
      <c r="P2" s="10"/>
      <c r="Q2" s="10"/>
    </row>
    <row r="3" spans="2:17" ht="3" customHeight="1" x14ac:dyDescent="0.25">
      <c r="J3" s="9" t="s">
        <v>49</v>
      </c>
      <c r="L3" s="11"/>
      <c r="M3" s="11"/>
      <c r="N3" s="11"/>
      <c r="O3" s="11"/>
      <c r="P3" s="11"/>
      <c r="Q3" s="11"/>
    </row>
    <row r="4" spans="2:17" ht="18" x14ac:dyDescent="0.25">
      <c r="H4" s="21" t="s">
        <v>61</v>
      </c>
    </row>
    <row r="5" spans="2:17" ht="3.75" customHeight="1" x14ac:dyDescent="0.25"/>
    <row r="6" spans="2:17" ht="34.5" customHeight="1" x14ac:dyDescent="0.25">
      <c r="B6" s="7" t="s">
        <v>40</v>
      </c>
      <c r="C6" s="7" t="s">
        <v>41</v>
      </c>
      <c r="D6" s="7" t="s">
        <v>42</v>
      </c>
      <c r="E6" s="7" t="s">
        <v>43</v>
      </c>
      <c r="F6" s="7" t="s">
        <v>44</v>
      </c>
      <c r="G6" s="7" t="s">
        <v>45</v>
      </c>
      <c r="H6" s="7" t="s">
        <v>46</v>
      </c>
      <c r="I6" s="7" t="s">
        <v>47</v>
      </c>
      <c r="J6" s="7" t="s">
        <v>48</v>
      </c>
    </row>
    <row r="7" spans="2:17" s="6" customFormat="1" ht="36.75" customHeight="1" x14ac:dyDescent="0.25">
      <c r="B7" s="1">
        <v>1</v>
      </c>
      <c r="C7" s="1" t="s">
        <v>0</v>
      </c>
      <c r="D7" s="1" t="s">
        <v>1</v>
      </c>
      <c r="E7" s="1">
        <v>80</v>
      </c>
      <c r="F7" s="2">
        <v>150</v>
      </c>
      <c r="G7" s="1" t="s">
        <v>2</v>
      </c>
      <c r="H7" s="1">
        <v>4</v>
      </c>
      <c r="I7" s="3">
        <v>84670000</v>
      </c>
      <c r="J7" s="4">
        <f>AVERAGE(I7*H7)</f>
        <v>338680000</v>
      </c>
    </row>
    <row r="8" spans="2:17" s="6" customFormat="1" ht="36.75" customHeight="1" x14ac:dyDescent="0.25">
      <c r="B8" s="1">
        <v>2</v>
      </c>
      <c r="C8" s="1" t="s">
        <v>0</v>
      </c>
      <c r="D8" s="1" t="s">
        <v>1</v>
      </c>
      <c r="E8" s="1">
        <v>80</v>
      </c>
      <c r="F8" s="1">
        <v>50</v>
      </c>
      <c r="G8" s="1" t="s">
        <v>2</v>
      </c>
      <c r="H8" s="1">
        <v>64</v>
      </c>
      <c r="I8" s="3">
        <v>7200000</v>
      </c>
      <c r="J8" s="4">
        <f>AVERAGE(I8*H8)</f>
        <v>460800000</v>
      </c>
    </row>
    <row r="9" spans="2:17" s="6" customFormat="1" ht="36.75" customHeight="1" x14ac:dyDescent="0.25">
      <c r="B9" s="1">
        <v>3</v>
      </c>
      <c r="C9" s="1" t="s">
        <v>0</v>
      </c>
      <c r="D9" s="1" t="s">
        <v>3</v>
      </c>
      <c r="E9" s="1">
        <v>3000</v>
      </c>
      <c r="F9" s="1">
        <v>40</v>
      </c>
      <c r="G9" s="1" t="s">
        <v>4</v>
      </c>
      <c r="H9" s="1">
        <v>22</v>
      </c>
      <c r="I9" s="3">
        <v>29400000</v>
      </c>
      <c r="J9" s="4">
        <f>AVERAGE(I9*H9)</f>
        <v>646800000</v>
      </c>
    </row>
    <row r="10" spans="2:17" s="6" customFormat="1" ht="36.75" customHeight="1" x14ac:dyDescent="0.25">
      <c r="B10" s="1">
        <v>4</v>
      </c>
      <c r="C10" s="1" t="s">
        <v>0</v>
      </c>
      <c r="D10" s="1" t="s">
        <v>3</v>
      </c>
      <c r="E10" s="1">
        <v>3000</v>
      </c>
      <c r="F10" s="1">
        <v>25</v>
      </c>
      <c r="G10" s="1" t="s">
        <v>4</v>
      </c>
      <c r="H10" s="1">
        <v>6</v>
      </c>
      <c r="I10" s="3">
        <v>12600000</v>
      </c>
      <c r="J10" s="4">
        <f>AVERAGE(I10*H10)</f>
        <v>75600000</v>
      </c>
    </row>
    <row r="11" spans="2:17" s="6" customFormat="1" ht="36.75" customHeight="1" x14ac:dyDescent="0.25">
      <c r="B11" s="1">
        <v>5</v>
      </c>
      <c r="C11" s="1" t="s">
        <v>0</v>
      </c>
      <c r="D11" s="1" t="s">
        <v>3</v>
      </c>
      <c r="E11" s="1">
        <v>3000</v>
      </c>
      <c r="F11" s="2">
        <v>50</v>
      </c>
      <c r="G11" s="1" t="s">
        <v>5</v>
      </c>
      <c r="H11" s="1">
        <v>10</v>
      </c>
      <c r="I11" s="3">
        <v>48000000</v>
      </c>
      <c r="J11" s="4">
        <f>AVERAGE(I11*H11)</f>
        <v>480000000</v>
      </c>
    </row>
    <row r="12" spans="2:17" s="6" customFormat="1" ht="36.75" customHeight="1" x14ac:dyDescent="0.25">
      <c r="B12" s="1">
        <v>6</v>
      </c>
      <c r="C12" s="1" t="s">
        <v>0</v>
      </c>
      <c r="D12" s="1" t="s">
        <v>1</v>
      </c>
      <c r="E12" s="1">
        <v>80</v>
      </c>
      <c r="F12" s="2">
        <v>20</v>
      </c>
      <c r="G12" s="1" t="s">
        <v>2</v>
      </c>
      <c r="H12" s="1">
        <v>2</v>
      </c>
      <c r="I12" s="3">
        <v>2100000</v>
      </c>
      <c r="J12" s="4">
        <f>AVERAGE(I12*H12)</f>
        <v>4200000</v>
      </c>
    </row>
    <row r="13" spans="2:17" s="6" customFormat="1" ht="32.25" customHeight="1" x14ac:dyDescent="0.25">
      <c r="B13" s="1">
        <v>7</v>
      </c>
      <c r="C13" s="1" t="s">
        <v>0</v>
      </c>
      <c r="D13" s="1" t="s">
        <v>1</v>
      </c>
      <c r="E13" s="1">
        <v>80</v>
      </c>
      <c r="F13" s="2">
        <v>40</v>
      </c>
      <c r="G13" s="1" t="s">
        <v>2</v>
      </c>
      <c r="H13" s="1">
        <v>4</v>
      </c>
      <c r="I13" s="3">
        <v>4200000</v>
      </c>
      <c r="J13" s="4">
        <f>AVERAGE(I13*H13)</f>
        <v>16800000</v>
      </c>
    </row>
    <row r="14" spans="2:17" s="6" customFormat="1" ht="28.5" customHeight="1" x14ac:dyDescent="0.25">
      <c r="B14" s="1">
        <v>8</v>
      </c>
      <c r="C14" s="1" t="s">
        <v>0</v>
      </c>
      <c r="D14" s="1" t="s">
        <v>6</v>
      </c>
      <c r="E14" s="1">
        <v>80</v>
      </c>
      <c r="F14" s="2">
        <v>100</v>
      </c>
      <c r="G14" s="1" t="s">
        <v>2</v>
      </c>
      <c r="H14" s="1">
        <v>2</v>
      </c>
      <c r="I14" s="3">
        <v>37000000</v>
      </c>
      <c r="J14" s="4">
        <f>AVERAGE(I14*H14)</f>
        <v>74000000</v>
      </c>
    </row>
    <row r="15" spans="2:17" s="6" customFormat="1" ht="36.75" customHeight="1" x14ac:dyDescent="0.25">
      <c r="B15" s="1">
        <v>9</v>
      </c>
      <c r="C15" s="1" t="s">
        <v>0</v>
      </c>
      <c r="D15" s="1" t="s">
        <v>1</v>
      </c>
      <c r="E15" s="1">
        <v>80</v>
      </c>
      <c r="F15" s="2">
        <v>25</v>
      </c>
      <c r="G15" s="1" t="s">
        <v>2</v>
      </c>
      <c r="H15" s="1">
        <v>2</v>
      </c>
      <c r="I15" s="3">
        <v>3800000</v>
      </c>
      <c r="J15" s="4">
        <f>AVERAGE(I15*H15)</f>
        <v>7600000</v>
      </c>
    </row>
    <row r="16" spans="2:17" s="6" customFormat="1" ht="36.75" customHeight="1" x14ac:dyDescent="0.25">
      <c r="B16" s="1">
        <v>10</v>
      </c>
      <c r="C16" s="1" t="s">
        <v>0</v>
      </c>
      <c r="D16" s="1" t="s">
        <v>7</v>
      </c>
      <c r="E16" s="1">
        <v>3000</v>
      </c>
      <c r="F16" s="2">
        <v>40</v>
      </c>
      <c r="G16" s="1" t="s">
        <v>5</v>
      </c>
      <c r="H16" s="1">
        <v>4</v>
      </c>
      <c r="I16" s="3">
        <v>25500000</v>
      </c>
      <c r="J16" s="4">
        <f>AVERAGE(I16*H16)</f>
        <v>102000000</v>
      </c>
    </row>
    <row r="17" spans="2:10" s="6" customFormat="1" ht="36.75" customHeight="1" x14ac:dyDescent="0.25">
      <c r="B17" s="1">
        <v>11</v>
      </c>
      <c r="C17" s="1" t="s">
        <v>0</v>
      </c>
      <c r="D17" s="1" t="s">
        <v>8</v>
      </c>
      <c r="E17" s="1">
        <v>3000</v>
      </c>
      <c r="F17" s="2">
        <v>15</v>
      </c>
      <c r="G17" s="1" t="s">
        <v>9</v>
      </c>
      <c r="H17" s="1">
        <v>2</v>
      </c>
      <c r="I17" s="3">
        <v>7150000</v>
      </c>
      <c r="J17" s="4">
        <f>AVERAGE(I17*H17)</f>
        <v>14300000</v>
      </c>
    </row>
    <row r="18" spans="2:10" s="6" customFormat="1" ht="36.75" customHeight="1" x14ac:dyDescent="0.25">
      <c r="B18" s="1">
        <v>12</v>
      </c>
      <c r="C18" s="1" t="s">
        <v>10</v>
      </c>
      <c r="D18" s="1" t="s">
        <v>11</v>
      </c>
      <c r="E18" s="1">
        <v>80</v>
      </c>
      <c r="F18" s="2">
        <v>150</v>
      </c>
      <c r="G18" s="1" t="s">
        <v>2</v>
      </c>
      <c r="H18" s="1">
        <v>2</v>
      </c>
      <c r="I18" s="3">
        <v>27500000</v>
      </c>
      <c r="J18" s="4">
        <f>AVERAGE(I18*H18)</f>
        <v>55000000</v>
      </c>
    </row>
    <row r="19" spans="2:10" s="6" customFormat="1" ht="36.75" customHeight="1" x14ac:dyDescent="0.25">
      <c r="B19" s="1">
        <v>13</v>
      </c>
      <c r="C19" s="1" t="s">
        <v>12</v>
      </c>
      <c r="D19" s="1" t="s">
        <v>13</v>
      </c>
      <c r="E19" s="1">
        <v>80</v>
      </c>
      <c r="F19" s="2" t="s">
        <v>14</v>
      </c>
      <c r="G19" s="1" t="s">
        <v>2</v>
      </c>
      <c r="H19" s="1">
        <v>2</v>
      </c>
      <c r="I19" s="3">
        <v>17000000</v>
      </c>
      <c r="J19" s="4">
        <f>AVERAGE(I19*H19)</f>
        <v>34000000</v>
      </c>
    </row>
    <row r="20" spans="2:10" s="6" customFormat="1" ht="36.75" customHeight="1" x14ac:dyDescent="0.25">
      <c r="B20" s="1">
        <v>14</v>
      </c>
      <c r="C20" s="1" t="s">
        <v>12</v>
      </c>
      <c r="D20" s="1" t="s">
        <v>13</v>
      </c>
      <c r="E20" s="1">
        <v>80</v>
      </c>
      <c r="F20" s="5" t="s">
        <v>15</v>
      </c>
      <c r="G20" s="1" t="s">
        <v>2</v>
      </c>
      <c r="H20" s="1">
        <v>6</v>
      </c>
      <c r="I20" s="3">
        <v>27500000</v>
      </c>
      <c r="J20" s="4">
        <f>AVERAGE(I20*H20)</f>
        <v>165000000</v>
      </c>
    </row>
    <row r="21" spans="2:10" s="6" customFormat="1" ht="36.75" customHeight="1" x14ac:dyDescent="0.25">
      <c r="B21" s="1">
        <v>15</v>
      </c>
      <c r="C21" s="1" t="s">
        <v>12</v>
      </c>
      <c r="D21" s="1" t="s">
        <v>13</v>
      </c>
      <c r="E21" s="1">
        <v>80</v>
      </c>
      <c r="F21" s="5" t="s">
        <v>16</v>
      </c>
      <c r="G21" s="1" t="s">
        <v>2</v>
      </c>
      <c r="H21" s="1">
        <v>8</v>
      </c>
      <c r="I21" s="3">
        <v>16500000</v>
      </c>
      <c r="J21" s="4">
        <f>AVERAGE(I21*H21)</f>
        <v>132000000</v>
      </c>
    </row>
    <row r="22" spans="2:10" s="6" customFormat="1" ht="36.75" customHeight="1" x14ac:dyDescent="0.25">
      <c r="B22" s="1">
        <v>16</v>
      </c>
      <c r="C22" s="1" t="s">
        <v>12</v>
      </c>
      <c r="D22" s="1" t="s">
        <v>17</v>
      </c>
      <c r="E22" s="1">
        <v>80</v>
      </c>
      <c r="F22" s="5" t="s">
        <v>18</v>
      </c>
      <c r="G22" s="1" t="s">
        <v>2</v>
      </c>
      <c r="H22" s="1">
        <v>2</v>
      </c>
      <c r="I22" s="3">
        <v>16500000</v>
      </c>
      <c r="J22" s="4">
        <f>AVERAGE(I22*H22)</f>
        <v>33000000</v>
      </c>
    </row>
    <row r="23" spans="2:10" s="6" customFormat="1" ht="36.75" customHeight="1" x14ac:dyDescent="0.25">
      <c r="B23" s="1">
        <v>17</v>
      </c>
      <c r="C23" s="1" t="s">
        <v>12</v>
      </c>
      <c r="D23" s="1" t="s">
        <v>19</v>
      </c>
      <c r="E23" s="1">
        <v>160</v>
      </c>
      <c r="F23" s="5" t="s">
        <v>16</v>
      </c>
      <c r="G23" s="1" t="s">
        <v>2</v>
      </c>
      <c r="H23" s="1">
        <v>4</v>
      </c>
      <c r="I23" s="3">
        <v>47250000</v>
      </c>
      <c r="J23" s="4">
        <f>AVERAGE(I23*H23)</f>
        <v>189000000</v>
      </c>
    </row>
    <row r="24" spans="2:10" s="6" customFormat="1" ht="36.75" customHeight="1" x14ac:dyDescent="0.25">
      <c r="B24" s="1">
        <v>18</v>
      </c>
      <c r="C24" s="1" t="s">
        <v>12</v>
      </c>
      <c r="D24" s="1" t="s">
        <v>20</v>
      </c>
      <c r="E24" s="1">
        <v>80</v>
      </c>
      <c r="F24" s="5" t="s">
        <v>21</v>
      </c>
      <c r="G24" s="1" t="s">
        <v>22</v>
      </c>
      <c r="H24" s="1">
        <v>4</v>
      </c>
      <c r="I24" s="3">
        <v>8900000</v>
      </c>
      <c r="J24" s="4">
        <f>AVERAGE(I24*H24)</f>
        <v>35600000</v>
      </c>
    </row>
    <row r="25" spans="2:10" s="6" customFormat="1" ht="36.75" customHeight="1" x14ac:dyDescent="0.25">
      <c r="B25" s="1">
        <v>19</v>
      </c>
      <c r="C25" s="1" t="s">
        <v>12</v>
      </c>
      <c r="D25" s="1" t="s">
        <v>13</v>
      </c>
      <c r="E25" s="1">
        <v>80</v>
      </c>
      <c r="F25" s="5" t="s">
        <v>23</v>
      </c>
      <c r="G25" s="1" t="s">
        <v>2</v>
      </c>
      <c r="H25" s="1">
        <v>8</v>
      </c>
      <c r="I25" s="3">
        <v>3000000</v>
      </c>
      <c r="J25" s="4">
        <f>AVERAGE(I25*H25)</f>
        <v>24000000</v>
      </c>
    </row>
    <row r="26" spans="2:10" s="6" customFormat="1" ht="36.75" customHeight="1" x14ac:dyDescent="0.25">
      <c r="B26" s="1">
        <v>20</v>
      </c>
      <c r="C26" s="1" t="s">
        <v>12</v>
      </c>
      <c r="D26" s="1" t="s">
        <v>13</v>
      </c>
      <c r="E26" s="1">
        <v>80</v>
      </c>
      <c r="F26" s="5" t="s">
        <v>24</v>
      </c>
      <c r="G26" s="1" t="s">
        <v>2</v>
      </c>
      <c r="H26" s="1">
        <v>2</v>
      </c>
      <c r="I26" s="3">
        <v>5800000</v>
      </c>
      <c r="J26" s="4">
        <f>AVERAGE(I26*H26)</f>
        <v>11600000</v>
      </c>
    </row>
    <row r="27" spans="2:10" s="6" customFormat="1" ht="36.75" customHeight="1" x14ac:dyDescent="0.25">
      <c r="B27" s="1">
        <v>21</v>
      </c>
      <c r="C27" s="1" t="s">
        <v>25</v>
      </c>
      <c r="D27" s="1" t="s">
        <v>26</v>
      </c>
      <c r="E27" s="1">
        <v>80</v>
      </c>
      <c r="F27" s="1">
        <v>150</v>
      </c>
      <c r="G27" s="1" t="s">
        <v>2</v>
      </c>
      <c r="H27" s="1">
        <v>2</v>
      </c>
      <c r="I27" s="3">
        <v>110000000</v>
      </c>
      <c r="J27" s="4">
        <f>AVERAGE(I27*H27)</f>
        <v>220000000</v>
      </c>
    </row>
    <row r="28" spans="2:10" s="6" customFormat="1" ht="36.75" customHeight="1" x14ac:dyDescent="0.25">
      <c r="B28" s="1">
        <v>22</v>
      </c>
      <c r="C28" s="1" t="s">
        <v>25</v>
      </c>
      <c r="D28" s="1" t="s">
        <v>27</v>
      </c>
      <c r="E28" s="1">
        <v>80</v>
      </c>
      <c r="F28" s="1" t="s">
        <v>16</v>
      </c>
      <c r="G28" s="1" t="s">
        <v>2</v>
      </c>
      <c r="H28" s="1">
        <v>3</v>
      </c>
      <c r="I28" s="3">
        <v>45000000</v>
      </c>
      <c r="J28" s="4">
        <f>AVERAGE(I28*H28)</f>
        <v>135000000</v>
      </c>
    </row>
    <row r="29" spans="2:10" s="6" customFormat="1" ht="36.75" customHeight="1" x14ac:dyDescent="0.25">
      <c r="B29" s="1">
        <v>23</v>
      </c>
      <c r="C29" s="1" t="s">
        <v>25</v>
      </c>
      <c r="D29" s="1" t="s">
        <v>28</v>
      </c>
      <c r="E29" s="1">
        <v>40</v>
      </c>
      <c r="F29" s="1">
        <v>100</v>
      </c>
      <c r="G29" s="1" t="s">
        <v>2</v>
      </c>
      <c r="H29" s="1">
        <v>3</v>
      </c>
      <c r="I29" s="3">
        <v>28800000</v>
      </c>
      <c r="J29" s="4">
        <f>AVERAGE(I29*H29)</f>
        <v>86400000</v>
      </c>
    </row>
    <row r="30" spans="2:10" s="6" customFormat="1" ht="36.75" customHeight="1" x14ac:dyDescent="0.25">
      <c r="B30" s="1">
        <v>24</v>
      </c>
      <c r="C30" s="1" t="s">
        <v>25</v>
      </c>
      <c r="D30" s="1" t="s">
        <v>29</v>
      </c>
      <c r="E30" s="1">
        <v>40</v>
      </c>
      <c r="F30" s="1" t="s">
        <v>16</v>
      </c>
      <c r="G30" s="1" t="s">
        <v>2</v>
      </c>
      <c r="H30" s="1">
        <v>3</v>
      </c>
      <c r="I30" s="3">
        <v>29800000</v>
      </c>
      <c r="J30" s="4">
        <f>AVERAGE(I30*H30)</f>
        <v>89400000</v>
      </c>
    </row>
    <row r="31" spans="2:10" s="6" customFormat="1" ht="36.75" customHeight="1" x14ac:dyDescent="0.25">
      <c r="B31" s="1">
        <v>25</v>
      </c>
      <c r="C31" s="1" t="s">
        <v>25</v>
      </c>
      <c r="D31" s="1" t="s">
        <v>30</v>
      </c>
      <c r="E31" s="1">
        <v>40</v>
      </c>
      <c r="F31" s="1" t="s">
        <v>24</v>
      </c>
      <c r="G31" s="1" t="s">
        <v>2</v>
      </c>
      <c r="H31" s="1">
        <v>4</v>
      </c>
      <c r="I31" s="3">
        <v>5900000</v>
      </c>
      <c r="J31" s="4">
        <f>AVERAGE(I31*H31)</f>
        <v>23600000</v>
      </c>
    </row>
    <row r="32" spans="2:10" s="6" customFormat="1" ht="36.75" customHeight="1" x14ac:dyDescent="0.25">
      <c r="B32" s="1">
        <v>26</v>
      </c>
      <c r="C32" s="1" t="s">
        <v>25</v>
      </c>
      <c r="D32" s="1" t="s">
        <v>26</v>
      </c>
      <c r="E32" s="1">
        <v>80</v>
      </c>
      <c r="F32" s="2">
        <v>40</v>
      </c>
      <c r="G32" s="1" t="s">
        <v>2</v>
      </c>
      <c r="H32" s="1">
        <v>2</v>
      </c>
      <c r="I32" s="3">
        <v>8700000</v>
      </c>
      <c r="J32" s="4">
        <f>AVERAGE(I32*H32)</f>
        <v>17400000</v>
      </c>
    </row>
    <row r="33" spans="2:10" s="6" customFormat="1" ht="36.75" customHeight="1" x14ac:dyDescent="0.25">
      <c r="B33" s="1">
        <v>27</v>
      </c>
      <c r="C33" s="1" t="s">
        <v>25</v>
      </c>
      <c r="D33" s="1" t="s">
        <v>27</v>
      </c>
      <c r="E33" s="1">
        <v>80</v>
      </c>
      <c r="F33" s="5" t="s">
        <v>23</v>
      </c>
      <c r="G33" s="1" t="s">
        <v>2</v>
      </c>
      <c r="H33" s="1">
        <v>2</v>
      </c>
      <c r="I33" s="3">
        <v>9800000</v>
      </c>
      <c r="J33" s="4">
        <f>AVERAGE(I33*H33)</f>
        <v>19600000</v>
      </c>
    </row>
    <row r="34" spans="2:10" s="6" customFormat="1" ht="36.75" customHeight="1" x14ac:dyDescent="0.25">
      <c r="B34" s="1">
        <v>28</v>
      </c>
      <c r="C34" s="1" t="s">
        <v>25</v>
      </c>
      <c r="D34" s="1" t="s">
        <v>27</v>
      </c>
      <c r="E34" s="1">
        <v>80</v>
      </c>
      <c r="F34" s="5" t="s">
        <v>31</v>
      </c>
      <c r="G34" s="1" t="s">
        <v>2</v>
      </c>
      <c r="H34" s="1">
        <v>2</v>
      </c>
      <c r="I34" s="3">
        <v>9800000</v>
      </c>
      <c r="J34" s="4">
        <f>AVERAGE(I34*H34)</f>
        <v>19600000</v>
      </c>
    </row>
    <row r="35" spans="2:10" s="6" customFormat="1" ht="36.75" customHeight="1" x14ac:dyDescent="0.25">
      <c r="B35" s="1">
        <v>29</v>
      </c>
      <c r="C35" s="1" t="s">
        <v>25</v>
      </c>
      <c r="D35" s="1" t="s">
        <v>27</v>
      </c>
      <c r="E35" s="1">
        <v>80</v>
      </c>
      <c r="F35" s="5" t="s">
        <v>32</v>
      </c>
      <c r="G35" s="1" t="s">
        <v>2</v>
      </c>
      <c r="H35" s="1">
        <v>4</v>
      </c>
      <c r="I35" s="3">
        <v>49000000</v>
      </c>
      <c r="J35" s="4">
        <f>AVERAGE(I35*H35)</f>
        <v>196000000</v>
      </c>
    </row>
    <row r="36" spans="2:10" s="6" customFormat="1" ht="32.25" customHeight="1" x14ac:dyDescent="0.25">
      <c r="B36" s="1">
        <v>30</v>
      </c>
      <c r="C36" s="1" t="s">
        <v>33</v>
      </c>
      <c r="D36" s="1" t="s">
        <v>34</v>
      </c>
      <c r="E36" s="1">
        <v>80</v>
      </c>
      <c r="F36" s="5" t="s">
        <v>35</v>
      </c>
      <c r="G36" s="1" t="s">
        <v>4</v>
      </c>
      <c r="H36" s="1">
        <v>4</v>
      </c>
      <c r="I36" s="3">
        <v>9450000</v>
      </c>
      <c r="J36" s="4">
        <f>AVERAGE(I36*H36)</f>
        <v>37800000</v>
      </c>
    </row>
    <row r="37" spans="2:10" s="6" customFormat="1" ht="32.25" customHeight="1" x14ac:dyDescent="0.25">
      <c r="B37" s="1">
        <v>31</v>
      </c>
      <c r="C37" s="1" t="s">
        <v>33</v>
      </c>
      <c r="D37" s="1" t="s">
        <v>34</v>
      </c>
      <c r="E37" s="1">
        <v>80</v>
      </c>
      <c r="F37" s="5" t="s">
        <v>36</v>
      </c>
      <c r="G37" s="1" t="s">
        <v>4</v>
      </c>
      <c r="H37" s="1">
        <v>6</v>
      </c>
      <c r="I37" s="3">
        <v>10500000</v>
      </c>
      <c r="J37" s="4">
        <f>AVERAGE(I37*H37)</f>
        <v>63000000</v>
      </c>
    </row>
    <row r="38" spans="2:10" s="6" customFormat="1" ht="32.25" customHeight="1" x14ac:dyDescent="0.25">
      <c r="B38" s="1">
        <v>32</v>
      </c>
      <c r="C38" s="1" t="s">
        <v>33</v>
      </c>
      <c r="D38" s="1" t="s">
        <v>34</v>
      </c>
      <c r="E38" s="1">
        <v>80</v>
      </c>
      <c r="F38" s="5" t="s">
        <v>37</v>
      </c>
      <c r="G38" s="1" t="s">
        <v>4</v>
      </c>
      <c r="H38" s="1">
        <v>4</v>
      </c>
      <c r="I38" s="3">
        <v>9450000</v>
      </c>
      <c r="J38" s="4">
        <f>AVERAGE(I38*H38)</f>
        <v>37800000</v>
      </c>
    </row>
    <row r="39" spans="2:10" s="6" customFormat="1" ht="43.5" customHeight="1" x14ac:dyDescent="0.25">
      <c r="B39" s="1">
        <v>33</v>
      </c>
      <c r="C39" s="1" t="s">
        <v>38</v>
      </c>
      <c r="D39" s="1" t="s">
        <v>39</v>
      </c>
      <c r="E39" s="1">
        <v>3000</v>
      </c>
      <c r="F39" s="5" t="s">
        <v>32</v>
      </c>
      <c r="G39" s="1" t="s">
        <v>4</v>
      </c>
      <c r="H39" s="1">
        <v>4</v>
      </c>
      <c r="I39" s="3">
        <v>22750000</v>
      </c>
      <c r="J39" s="4">
        <f>AVERAGE(I39*H39)</f>
        <v>91000000</v>
      </c>
    </row>
    <row r="40" spans="2:10" ht="18" x14ac:dyDescent="0.25">
      <c r="I40" s="12" t="s">
        <v>50</v>
      </c>
      <c r="J40" s="8">
        <f>SUM(J7:J39)</f>
        <v>3936580000</v>
      </c>
    </row>
    <row r="41" spans="2:10" x14ac:dyDescent="0.25">
      <c r="I41" s="13" t="s">
        <v>51</v>
      </c>
      <c r="J41" s="8">
        <f>AVERAGE(J40*10/100)</f>
        <v>393658000</v>
      </c>
    </row>
    <row r="42" spans="2:10" ht="15.75" x14ac:dyDescent="0.25">
      <c r="I42" s="14" t="s">
        <v>52</v>
      </c>
      <c r="J42" s="8">
        <f>SUM(J40:J41)</f>
        <v>4330238000</v>
      </c>
    </row>
    <row r="43" spans="2:10" x14ac:dyDescent="0.25">
      <c r="D43" s="15"/>
      <c r="E43" s="15"/>
      <c r="F43" s="15"/>
      <c r="G43" s="15"/>
      <c r="J43" s="16" t="s">
        <v>58</v>
      </c>
    </row>
    <row r="44" spans="2:10" x14ac:dyDescent="0.25">
      <c r="D44" s="15"/>
      <c r="E44" s="15"/>
      <c r="F44" s="15"/>
      <c r="G44" s="15"/>
      <c r="J44" s="16" t="s">
        <v>59</v>
      </c>
    </row>
    <row r="45" spans="2:10" x14ac:dyDescent="0.25">
      <c r="D45" s="15"/>
      <c r="E45" s="15"/>
      <c r="F45" s="15"/>
      <c r="G45" s="15"/>
      <c r="J45" s="16" t="s">
        <v>53</v>
      </c>
    </row>
    <row r="46" spans="2:10" ht="18" x14ac:dyDescent="0.25">
      <c r="D46" s="15"/>
      <c r="E46" s="15"/>
      <c r="F46" s="15"/>
      <c r="G46" s="15"/>
      <c r="J46" s="17" t="s">
        <v>54</v>
      </c>
    </row>
    <row r="47" spans="2:10" ht="18" x14ac:dyDescent="0.25">
      <c r="D47" s="15"/>
      <c r="E47" s="15"/>
      <c r="F47" s="15"/>
      <c r="G47" s="15"/>
      <c r="J47" s="18" t="s">
        <v>55</v>
      </c>
    </row>
    <row r="48" spans="2:10" ht="18" x14ac:dyDescent="0.25">
      <c r="D48" s="19" t="s">
        <v>56</v>
      </c>
      <c r="E48" s="19"/>
      <c r="F48" s="19"/>
      <c r="G48" s="19"/>
    </row>
    <row r="49" spans="4:7" ht="18" x14ac:dyDescent="0.25">
      <c r="D49" s="20" t="s">
        <v>57</v>
      </c>
      <c r="E49" s="20"/>
      <c r="F49" s="20"/>
      <c r="G49" s="20"/>
    </row>
  </sheetData>
  <pageMargins left="0.17" right="0.19" top="0.43" bottom="0.44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Foolad ASA Ind. Co.</dc:creator>
  <cp:lastModifiedBy>Foolad ASA Ind. Co.</cp:lastModifiedBy>
  <cp:lastPrinted>2024-12-15T09:57:04Z</cp:lastPrinted>
  <dcterms:created xsi:type="dcterms:W3CDTF">2024-12-15T09:07:21Z</dcterms:created>
  <dcterms:modified xsi:type="dcterms:W3CDTF">2024-12-15T09:57:07Z</dcterms:modified>
</cp:coreProperties>
</file>