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Proposal\Gasket\Atbin Ista\"/>
    </mc:Choice>
  </mc:AlternateContent>
  <xr:revisionPtr revIDLastSave="0" documentId="13_ncr:1_{F5E90A7C-B21E-47B1-AA3A-91A44B5CE954}" xr6:coauthVersionLast="47" xr6:coauthVersionMax="47" xr10:uidLastSave="{00000000-0000-0000-0000-000000000000}"/>
  <bookViews>
    <workbookView xWindow="-110" yWindow="-110" windowWidth="25820" windowHeight="15500" xr2:uid="{25FE3D98-ACA6-493F-8D64-8F41DA056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H15" i="1"/>
  <c r="I15" i="1" s="1"/>
  <c r="H18" i="1"/>
  <c r="I18" i="1" s="1"/>
  <c r="H17" i="1"/>
  <c r="I17" i="1" s="1"/>
  <c r="H16" i="1"/>
  <c r="I16" i="1" s="1"/>
  <c r="H8" i="1"/>
  <c r="I8" i="1" s="1"/>
  <c r="K8" i="1" s="1"/>
  <c r="I9" i="1"/>
  <c r="K9" i="1" s="1"/>
  <c r="H10" i="1"/>
  <c r="I10" i="1" s="1"/>
  <c r="K10" i="1" s="1"/>
  <c r="I11" i="1"/>
  <c r="K11" i="1" s="1"/>
  <c r="I12" i="1"/>
  <c r="K12" i="1" s="1"/>
  <c r="I4" i="1"/>
  <c r="K4" i="1" s="1"/>
  <c r="I5" i="1"/>
  <c r="K5" i="1" s="1"/>
  <c r="H6" i="1"/>
  <c r="I6" i="1" s="1"/>
  <c r="K6" i="1" s="1"/>
  <c r="I7" i="1"/>
  <c r="K7" i="1" s="1"/>
</calcChain>
</file>

<file path=xl/sharedStrings.xml><?xml version="1.0" encoding="utf-8"?>
<sst xmlns="http://schemas.openxmlformats.org/spreadsheetml/2006/main" count="71" uniqueCount="28">
  <si>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</si>
  <si>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</si>
  <si>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</si>
  <si>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</si>
  <si>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</si>
  <si>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</si>
  <si>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</si>
  <si>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</si>
  <si>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</si>
  <si>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</si>
  <si>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Gasket</t>
  </si>
  <si>
    <t>GASKET, SWG, 1/8" THK, RF, 300 LB, ASME B16.20, SS/GRAPHITE</t>
  </si>
  <si>
    <t>NO's</t>
  </si>
  <si>
    <t>Teflon</t>
  </si>
  <si>
    <t>Sheets</t>
  </si>
  <si>
    <t>TEFLON</t>
  </si>
  <si>
    <t>Final Quantity</t>
  </si>
  <si>
    <t>Thk. 2 mm</t>
  </si>
  <si>
    <t>Thk. 3 mm</t>
  </si>
  <si>
    <t>Thk. 6 mm</t>
  </si>
  <si>
    <t>Thk. 8 mm</t>
  </si>
  <si>
    <t>SS/Graphite</t>
  </si>
  <si>
    <t>No's</t>
  </si>
  <si>
    <t>GASKETS</t>
  </si>
  <si>
    <t>MTO for Gasket and Teflon</t>
  </si>
  <si>
    <t>Size (In)</t>
  </si>
  <si>
    <t>GASKET, SWG, 1/8" THK, RF, 150 LB, ASME B16.20, SS/GRAPHITE</t>
  </si>
  <si>
    <t>1200 mm * 1200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</si>
</sst>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  <fill>
      <patternFill patternType="solid">
        <fgColor rgb="FF00B0F0"/>
        <bgColor indexed="64"/>
      </patternFill>
    </fill>
    <fill>
      <patternFill patternType="darkHorizontal">
        <fgColor theme="0"/>
        <bgColor rgb="FF00B0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18" totalsRowShown="0" headerRowDxfId="13" dataDxfId="12">
  <autoFilter ref="A2:L18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In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>
      <calculatedColumnFormula>Table2[[#This Row],[QTY (Unit A)]]</calculatedColumnFormula>
    </tableColumn>
    <tableColumn id="9" xr3:uid="{5808AAC4-B8E5-4A4C-84DF-0276841F9B6A}" name="Total QTY" dataDxfId="3">
      <calculatedColumnFormula>Table2[[#This Row],[QTY (Unit A)]]+Table2[[#This Row],[QTY (UnitB)]]</calculatedColumnFormula>
    </tableColumn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Final Quantity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18"/>
  <sheetViews>
    <sheetView tabSelected="1" zoomScaleNormal="100" workbookViewId="0">
      <selection activeCell="C24" sqref="C24"/>
    </sheetView>
  </sheetViews>
  <sheetFormatPr defaultColWidth="8.90625" defaultRowHeight="14" x14ac:dyDescent="0.35"/>
  <cols>
    <col min="1" max="1" width="10.54296875" style="2" bestFit="1" customWidth="1"/>
    <col min="2" max="2" width="21.54296875" style="2" bestFit="1" customWidth="1"/>
    <col min="3" max="3" width="73" style="2" bestFit="1" customWidth="1"/>
    <col min="4" max="4" width="16.453125" style="2" bestFit="1" customWidth="1"/>
    <col min="5" max="5" width="21.453125" style="2" bestFit="1" customWidth="1"/>
    <col min="6" max="6" width="22.90625" style="2" bestFit="1" customWidth="1"/>
    <col min="7" max="7" width="18.453125" style="2" bestFit="1" customWidth="1"/>
    <col min="8" max="8" width="17.90625" style="2" bestFit="1" customWidth="1"/>
    <col min="9" max="9" width="15.54296875" style="2" bestFit="1" customWidth="1"/>
    <col min="10" max="10" width="9.54296875" style="2" bestFit="1" customWidth="1"/>
    <col min="11" max="11" width="11.08984375" style="2" bestFit="1" customWidth="1"/>
    <col min="12" max="12" width="28" style="2" customWidth="1"/>
    <col min="13" max="13" width="8.90625" style="2" customWidth="1"/>
    <col min="14" max="16384" width="8.90625" style="2"/>
  </cols>
  <sheetData>
    <row r="1" spans="1:12" ht="20" x14ac:dyDescent="0.3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5" x14ac:dyDescent="0.35">
      <c r="A2" s="1" t="s">
        <v>0</v>
      </c>
      <c r="B2" s="1" t="s">
        <v>1</v>
      </c>
      <c r="C2" s="1" t="s">
        <v>2</v>
      </c>
      <c r="D2" s="1" t="s">
        <v>3</v>
      </c>
      <c r="E2" s="6" t="s">
        <v>25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16</v>
      </c>
    </row>
    <row r="3" spans="1:12" ht="18.649999999999999" customHeight="1" x14ac:dyDescent="0.35">
      <c r="A3" s="4"/>
      <c r="B3" s="5" t="s">
        <v>23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5">
      <c r="A4" s="2">
        <v>1</v>
      </c>
      <c r="B4" s="2" t="s">
        <v>10</v>
      </c>
      <c r="C4" s="2" t="s">
        <v>11</v>
      </c>
      <c r="D4" s="2">
        <v>300</v>
      </c>
      <c r="E4" s="3">
        <v>0.5</v>
      </c>
      <c r="F4" s="2" t="s">
        <v>21</v>
      </c>
      <c r="G4" s="2">
        <v>5</v>
      </c>
      <c r="H4" s="2">
        <v>5</v>
      </c>
      <c r="I4" s="2">
        <f>Table2[[#This Row],[QTY (Unit A)]]+Table2[[#This Row],[QTY (UnitB)]]</f>
        <v>10</v>
      </c>
      <c r="J4" s="2" t="s">
        <v>12</v>
      </c>
      <c r="K4" s="2">
        <f>Table2[[#This Row],[Final Quantity]]-Table2[[#This Row],[Total QTY]]</f>
        <v>2</v>
      </c>
      <c r="L4" s="7">
        <v>12</v>
      </c>
    </row>
    <row r="5" spans="1:12" x14ac:dyDescent="0.35">
      <c r="A5" s="2">
        <v>2</v>
      </c>
      <c r="B5" s="2" t="s">
        <v>10</v>
      </c>
      <c r="C5" s="2" t="s">
        <v>11</v>
      </c>
      <c r="D5" s="2">
        <v>300</v>
      </c>
      <c r="E5" s="3">
        <v>0.75</v>
      </c>
      <c r="F5" s="2" t="s">
        <v>21</v>
      </c>
      <c r="G5" s="2">
        <v>6</v>
      </c>
      <c r="H5" s="2">
        <v>6</v>
      </c>
      <c r="I5" s="2">
        <f>Table2[[#This Row],[QTY (Unit A)]]+Table2[[#This Row],[QTY (UnitB)]]</f>
        <v>12</v>
      </c>
      <c r="J5" s="2" t="s">
        <v>12</v>
      </c>
      <c r="K5" s="2">
        <f>Table2[[#This Row],[Final Quantity]]-Table2[[#This Row],[Total QTY]]</f>
        <v>4</v>
      </c>
      <c r="L5" s="8">
        <v>16</v>
      </c>
    </row>
    <row r="6" spans="1:12" x14ac:dyDescent="0.35">
      <c r="A6" s="2">
        <v>3</v>
      </c>
      <c r="B6" s="2" t="s">
        <v>10</v>
      </c>
      <c r="C6" s="2" t="s">
        <v>11</v>
      </c>
      <c r="D6" s="2">
        <v>300</v>
      </c>
      <c r="E6" s="2">
        <v>5</v>
      </c>
      <c r="F6" s="2" t="s">
        <v>21</v>
      </c>
      <c r="G6" s="2">
        <v>1</v>
      </c>
      <c r="H6" s="2">
        <f>Table2[[#This Row],[QTY (Unit A)]]</f>
        <v>1</v>
      </c>
      <c r="I6" s="2">
        <f>Table2[[#This Row],[QTY (Unit A)]]+Table2[[#This Row],[QTY (UnitB)]]</f>
        <v>2</v>
      </c>
      <c r="J6" s="2" t="s">
        <v>12</v>
      </c>
      <c r="K6" s="2">
        <f>Table2[[#This Row],[Final Quantity]]-Table2[[#This Row],[Total QTY]]</f>
        <v>2</v>
      </c>
      <c r="L6" s="7">
        <v>4</v>
      </c>
    </row>
    <row r="7" spans="1:12" x14ac:dyDescent="0.35">
      <c r="A7" s="2">
        <v>4</v>
      </c>
      <c r="B7" s="2" t="s">
        <v>10</v>
      </c>
      <c r="C7" s="2" t="s">
        <v>11</v>
      </c>
      <c r="D7" s="2">
        <v>300</v>
      </c>
      <c r="E7" s="2">
        <v>6</v>
      </c>
      <c r="F7" s="2" t="s">
        <v>21</v>
      </c>
      <c r="G7" s="2">
        <v>3</v>
      </c>
      <c r="H7" s="2">
        <v>3</v>
      </c>
      <c r="I7" s="2">
        <f>Table2[[#This Row],[QTY (Unit A)]]+Table2[[#This Row],[QTY (UnitB)]]</f>
        <v>6</v>
      </c>
      <c r="J7" s="2" t="s">
        <v>12</v>
      </c>
      <c r="K7" s="2">
        <f>Table2[[#This Row],[Final Quantity]]-Table2[[#This Row],[Total QTY]]</f>
        <v>4</v>
      </c>
      <c r="L7" s="7">
        <v>10</v>
      </c>
    </row>
    <row r="8" spans="1:12" x14ac:dyDescent="0.35">
      <c r="A8" s="2">
        <v>5</v>
      </c>
      <c r="B8" s="2" t="s">
        <v>10</v>
      </c>
      <c r="C8" s="2" t="s">
        <v>11</v>
      </c>
      <c r="D8" s="2">
        <v>300</v>
      </c>
      <c r="E8" s="2">
        <v>2</v>
      </c>
      <c r="F8" s="2" t="s">
        <v>21</v>
      </c>
      <c r="G8" s="2">
        <v>24</v>
      </c>
      <c r="H8" s="2">
        <f>Table2[[#This Row],[QTY (Unit A)]]</f>
        <v>24</v>
      </c>
      <c r="I8" s="2">
        <f>Table2[[#This Row],[QTY (Unit A)]]+Table2[[#This Row],[QTY (UnitB)]]</f>
        <v>48</v>
      </c>
      <c r="J8" s="2" t="s">
        <v>12</v>
      </c>
      <c r="K8" s="2">
        <f>Table2[[#This Row],[Final Quantity]]-Table2[[#This Row],[Total QTY]]</f>
        <v>12</v>
      </c>
      <c r="L8" s="7">
        <v>60</v>
      </c>
    </row>
    <row r="9" spans="1:12" x14ac:dyDescent="0.35">
      <c r="A9" s="2">
        <v>6</v>
      </c>
      <c r="B9" s="2" t="s">
        <v>10</v>
      </c>
      <c r="C9" s="2" t="s">
        <v>11</v>
      </c>
      <c r="D9" s="2">
        <v>300</v>
      </c>
      <c r="E9" s="3">
        <v>1.5</v>
      </c>
      <c r="F9" s="2" t="s">
        <v>21</v>
      </c>
      <c r="G9" s="2">
        <v>11</v>
      </c>
      <c r="H9" s="2">
        <v>11</v>
      </c>
      <c r="I9" s="2">
        <f>Table2[[#This Row],[QTY (Unit A)]]+Table2[[#This Row],[QTY (UnitB)]]</f>
        <v>22</v>
      </c>
      <c r="J9" s="2" t="s">
        <v>12</v>
      </c>
      <c r="K9" s="2">
        <f>Table2[[#This Row],[Final Quantity]]-Table2[[#This Row],[Total QTY]]</f>
        <v>6</v>
      </c>
      <c r="L9" s="7">
        <v>28</v>
      </c>
    </row>
    <row r="10" spans="1:12" x14ac:dyDescent="0.35">
      <c r="A10" s="2">
        <v>7</v>
      </c>
      <c r="B10" s="2" t="s">
        <v>10</v>
      </c>
      <c r="C10" s="2" t="s">
        <v>11</v>
      </c>
      <c r="D10" s="2">
        <v>300</v>
      </c>
      <c r="E10" s="2">
        <v>3</v>
      </c>
      <c r="F10" s="2" t="s">
        <v>21</v>
      </c>
      <c r="G10" s="2">
        <v>2</v>
      </c>
      <c r="H10" s="2">
        <f>Table2[[#This Row],[QTY (Unit A)]]</f>
        <v>2</v>
      </c>
      <c r="I10" s="2">
        <f>Table2[[#This Row],[QTY (Unit A)]]+Table2[[#This Row],[QTY (UnitB)]]</f>
        <v>4</v>
      </c>
      <c r="J10" s="2" t="s">
        <v>12</v>
      </c>
      <c r="K10" s="2">
        <f>Table2[[#This Row],[Final Quantity]]-Table2[[#This Row],[Total QTY]]</f>
        <v>2</v>
      </c>
      <c r="L10" s="7">
        <v>6</v>
      </c>
    </row>
    <row r="11" spans="1:12" x14ac:dyDescent="0.35">
      <c r="A11" s="2">
        <v>8</v>
      </c>
      <c r="B11" s="2" t="s">
        <v>10</v>
      </c>
      <c r="C11" s="2" t="s">
        <v>11</v>
      </c>
      <c r="D11" s="2">
        <v>300</v>
      </c>
      <c r="E11" s="2">
        <v>4</v>
      </c>
      <c r="F11" s="2" t="s">
        <v>21</v>
      </c>
      <c r="G11" s="2">
        <v>2</v>
      </c>
      <c r="H11" s="2">
        <v>2</v>
      </c>
      <c r="I11" s="2">
        <f>Table2[[#This Row],[QTY (Unit A)]]+Table2[[#This Row],[QTY (UnitB)]]</f>
        <v>4</v>
      </c>
      <c r="J11" s="2" t="s">
        <v>12</v>
      </c>
      <c r="K11" s="2">
        <f>Table2[[#This Row],[Final Quantity]]-Table2[[#This Row],[Total QTY]]</f>
        <v>2</v>
      </c>
      <c r="L11" s="7">
        <v>6</v>
      </c>
    </row>
    <row r="12" spans="1:12" x14ac:dyDescent="0.35">
      <c r="A12" s="2">
        <v>9</v>
      </c>
      <c r="B12" s="2" t="s">
        <v>10</v>
      </c>
      <c r="C12" s="2" t="s">
        <v>11</v>
      </c>
      <c r="D12" s="2">
        <v>300</v>
      </c>
      <c r="E12" s="2">
        <v>1</v>
      </c>
      <c r="F12" s="2" t="s">
        <v>21</v>
      </c>
      <c r="G12" s="2">
        <v>12</v>
      </c>
      <c r="H12" s="2">
        <v>12</v>
      </c>
      <c r="I12" s="2">
        <f>Table2[[#This Row],[QTY (Unit A)]]+Table2[[#This Row],[QTY (UnitB)]]</f>
        <v>24</v>
      </c>
      <c r="J12" s="2" t="s">
        <v>12</v>
      </c>
      <c r="K12" s="2">
        <f>Table2[[#This Row],[Final Quantity]]-Table2[[#This Row],[Total QTY]]</f>
        <v>6</v>
      </c>
      <c r="L12" s="7">
        <v>30</v>
      </c>
    </row>
    <row r="13" spans="1:12" x14ac:dyDescent="0.35">
      <c r="A13" s="2">
        <v>10</v>
      </c>
      <c r="B13" s="2" t="s">
        <v>10</v>
      </c>
      <c r="C13" s="2" t="s">
        <v>26</v>
      </c>
      <c r="D13" s="2">
        <v>150</v>
      </c>
      <c r="E13" s="3">
        <v>0.5</v>
      </c>
      <c r="F13" s="2" t="s">
        <v>21</v>
      </c>
      <c r="G13" s="2">
        <v>1</v>
      </c>
      <c r="H13" s="2">
        <f t="shared" ref="H13" si="0">G13</f>
        <v>1</v>
      </c>
      <c r="I13" s="2">
        <f t="shared" ref="I13" si="1">G13+H13</f>
        <v>2</v>
      </c>
      <c r="J13" s="2" t="s">
        <v>22</v>
      </c>
      <c r="K13" s="2">
        <v>2</v>
      </c>
      <c r="L13" s="7">
        <v>4</v>
      </c>
    </row>
    <row r="14" spans="1:12" ht="18.649999999999999" customHeight="1" x14ac:dyDescent="0.35">
      <c r="A14" s="4"/>
      <c r="B14" s="5" t="s">
        <v>15</v>
      </c>
      <c r="C14" s="4"/>
      <c r="D14" s="4"/>
      <c r="E14" s="4"/>
      <c r="F14" s="4"/>
      <c r="G14" s="4"/>
      <c r="H14" s="4"/>
      <c r="I14" s="4"/>
      <c r="J14" s="4"/>
      <c r="K14" s="4"/>
      <c r="L14" s="9"/>
    </row>
    <row r="15" spans="1:12" x14ac:dyDescent="0.35">
      <c r="A15" s="2">
        <v>11</v>
      </c>
      <c r="B15" s="2" t="s">
        <v>13</v>
      </c>
      <c r="C15" s="2" t="s">
        <v>27</v>
      </c>
      <c r="E15" s="2" t="s">
        <v>17</v>
      </c>
      <c r="G15" s="2">
        <v>3</v>
      </c>
      <c r="H15" s="2">
        <f>Table2[[#This Row],[QTY (Unit A)]]</f>
        <v>3</v>
      </c>
      <c r="I15" s="2">
        <f>Table2[[#This Row],[QTY (Unit A)]]+Table2[[#This Row],[QTY (UnitB)]]</f>
        <v>6</v>
      </c>
      <c r="J15" s="2" t="s">
        <v>14</v>
      </c>
      <c r="K15" s="2">
        <v>0</v>
      </c>
      <c r="L15" s="7">
        <v>6</v>
      </c>
    </row>
    <row r="16" spans="1:12" x14ac:dyDescent="0.35">
      <c r="A16" s="2">
        <v>12</v>
      </c>
      <c r="B16" s="2" t="s">
        <v>13</v>
      </c>
      <c r="C16" s="2" t="s">
        <v>27</v>
      </c>
      <c r="E16" s="2" t="s">
        <v>18</v>
      </c>
      <c r="G16" s="2">
        <v>5</v>
      </c>
      <c r="H16" s="2">
        <f>Table2[[#This Row],[QTY (Unit A)]]</f>
        <v>5</v>
      </c>
      <c r="I16" s="2">
        <f>Table2[[#This Row],[QTY (Unit A)]]+Table2[[#This Row],[QTY (UnitB)]]</f>
        <v>10</v>
      </c>
      <c r="J16" s="2" t="s">
        <v>14</v>
      </c>
      <c r="K16" s="2">
        <v>0</v>
      </c>
      <c r="L16" s="7">
        <v>10</v>
      </c>
    </row>
    <row r="17" spans="1:12" x14ac:dyDescent="0.35">
      <c r="A17" s="2">
        <v>13</v>
      </c>
      <c r="B17" s="2" t="s">
        <v>13</v>
      </c>
      <c r="C17" s="2" t="s">
        <v>27</v>
      </c>
      <c r="E17" s="2" t="s">
        <v>19</v>
      </c>
      <c r="G17" s="2">
        <v>5</v>
      </c>
      <c r="H17" s="2">
        <f>Table2[[#This Row],[QTY (Unit A)]]</f>
        <v>5</v>
      </c>
      <c r="I17" s="2">
        <f>Table2[[#This Row],[QTY (Unit A)]]+Table2[[#This Row],[QTY (UnitB)]]</f>
        <v>10</v>
      </c>
      <c r="J17" s="2" t="s">
        <v>14</v>
      </c>
      <c r="K17" s="2">
        <v>0</v>
      </c>
      <c r="L17" s="7">
        <v>10</v>
      </c>
    </row>
    <row r="18" spans="1:12" x14ac:dyDescent="0.35">
      <c r="A18" s="2">
        <v>14</v>
      </c>
      <c r="B18" s="2" t="s">
        <v>13</v>
      </c>
      <c r="C18" s="2" t="s">
        <v>27</v>
      </c>
      <c r="E18" s="2" t="s">
        <v>20</v>
      </c>
      <c r="G18" s="2">
        <v>2</v>
      </c>
      <c r="H18" s="2">
        <f>Table2[[#This Row],[QTY (Unit A)]]</f>
        <v>2</v>
      </c>
      <c r="I18" s="2">
        <f>Table2[[#This Row],[QTY (Unit A)]]+Table2[[#This Row],[QTY (UnitB)]]</f>
        <v>4</v>
      </c>
      <c r="J18" s="2" t="s">
        <v>14</v>
      </c>
      <c r="K18" s="2">
        <v>0</v>
      </c>
      <c r="L18" s="7">
        <v>4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2024-10-20T17:09:03Z</dcterms:created>
  <dcterms:modified xsi:type="dcterms:W3CDTF">2024-12-22T08:24:24Z</dcterms:modified>
</cp:coreProperties>
</file>