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cts\HAMIYAN SANAT\Receiver Header\ENGINEERING DOCUMENT\WBS\R0\"/>
    </mc:Choice>
  </mc:AlternateContent>
  <xr:revisionPtr revIDLastSave="0" documentId="13_ncr:1_{BFEB5B20-23A9-41AE-AA82-6619D0EF0621}" xr6:coauthVersionLast="36" xr6:coauthVersionMax="47" xr10:uidLastSave="{00000000-0000-0000-0000-000000000000}"/>
  <bookViews>
    <workbookView xWindow="0" yWindow="0" windowWidth="25200" windowHeight="11775" xr2:uid="{00000000-000D-0000-FFFF-FFFF00000000}"/>
  </bookViews>
  <sheets>
    <sheet name="Cover" sheetId="2" r:id="rId1"/>
    <sheet name="Rev. Sheet" sheetId="3" r:id="rId2"/>
    <sheet name=" WBS" sheetId="1" r:id="rId3"/>
  </sheets>
  <externalReferences>
    <externalReference r:id="rId4"/>
    <externalReference r:id="rId5"/>
  </externalReferences>
  <definedNames>
    <definedName name="\A" localSheetId="1">#REF!</definedName>
    <definedName name="\A">#REF!</definedName>
    <definedName name="_xlnm._FilterDatabase" localSheetId="2" hidden="1">' WBS'!$A$3:$K$3</definedName>
    <definedName name="Arial" localSheetId="0">#REF!</definedName>
    <definedName name="Arial" localSheetId="1">#REF!</definedName>
    <definedName name="Arial">#REF!</definedName>
    <definedName name="Coverpor" localSheetId="1">#REF!</definedName>
    <definedName name="Coverpor">#REF!</definedName>
    <definedName name="ed">[1]Settings!$C$30:$C$81</definedName>
    <definedName name="LiqProps">[2]Settings!$C$30:$C$81</definedName>
    <definedName name="OverallProps">[2]Settings!$A$30:$A$150</definedName>
    <definedName name="ovprop">[1]Settings!$A$30:$A$150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AGE4" localSheetId="0">#REF!</definedName>
    <definedName name="PAGE4" localSheetId="1">#REF!</definedName>
    <definedName name="PAGE4">#REF!</definedName>
    <definedName name="PAGE5" localSheetId="0">#REF!</definedName>
    <definedName name="PAGE5" localSheetId="1">#REF!</definedName>
    <definedName name="PAGE5">#REF!</definedName>
    <definedName name="PAGE6" localSheetId="0">#REF!</definedName>
    <definedName name="PAGE6" localSheetId="1">#REF!</definedName>
    <definedName name="PAGE6">#REF!</definedName>
    <definedName name="PAGE7" localSheetId="0">#REF!</definedName>
    <definedName name="PAGE7" localSheetId="1">#REF!</definedName>
    <definedName name="PAGE7">#REF!</definedName>
    <definedName name="PosPhases">[2]Settings!$H$4:$H$14</definedName>
    <definedName name="_xlnm.Print_Area" localSheetId="2">' WBS'!$A$1:$K$62</definedName>
    <definedName name="_xlnm.Print_Area" localSheetId="0">Cover!$A$1:$U$18</definedName>
    <definedName name="_xlnm.Print_Area" localSheetId="1">'Rev. Sheet'!$A$1:$V$22</definedName>
    <definedName name="_xlnm.Print_Titles" localSheetId="2">' WBS'!$1:$3</definedName>
    <definedName name="_xlnm.Print_Titles" localSheetId="0">Cover!$A:$H,Cover!$2:$4</definedName>
    <definedName name="_xlnm.Print_Titles" localSheetId="1">'Rev. Sheet'!$A:$G,'Rev. Sheet'!$2:$2</definedName>
    <definedName name="VapourProps">[2]Settings!$B$30:$B$80</definedName>
    <definedName name="we">[1]Settings!$B$30:$B$80</definedName>
    <definedName name="wee">[1]Settings!$H$4:$H$14</definedName>
  </definedNames>
  <calcPr calcId="181029"/>
</workbook>
</file>

<file path=xl/calcChain.xml><?xml version="1.0" encoding="utf-8"?>
<calcChain xmlns="http://schemas.openxmlformats.org/spreadsheetml/2006/main">
  <c r="C52" i="1" l="1"/>
  <c r="C46" i="1"/>
  <c r="C42" i="1"/>
  <c r="C33" i="1"/>
  <c r="C36" i="1"/>
  <c r="C39" i="1"/>
  <c r="C26" i="1"/>
  <c r="C20" i="1"/>
  <c r="C13" i="1"/>
  <c r="C32" i="1" l="1"/>
  <c r="C19" i="1"/>
  <c r="C12" i="1" l="1"/>
  <c r="C11" i="1" s="1"/>
  <c r="C5" i="1" l="1"/>
  <c r="H7" i="1"/>
</calcChain>
</file>

<file path=xl/sharedStrings.xml><?xml version="1.0" encoding="utf-8"?>
<sst xmlns="http://schemas.openxmlformats.org/spreadsheetml/2006/main" count="171" uniqueCount="138">
  <si>
    <t>WBS Code</t>
  </si>
  <si>
    <t>Description</t>
  </si>
  <si>
    <t>Level 1</t>
  </si>
  <si>
    <t>Level 2</t>
  </si>
  <si>
    <t>Level 3</t>
  </si>
  <si>
    <t>Level 4</t>
  </si>
  <si>
    <t>Level 5</t>
  </si>
  <si>
    <t>Engineering</t>
  </si>
  <si>
    <t>Final Data Book</t>
  </si>
  <si>
    <t>Supply of Raw Material</t>
  </si>
  <si>
    <t>1.2.1</t>
  </si>
  <si>
    <t>Total Weight Factor</t>
  </si>
  <si>
    <t>Level Weight Factor</t>
  </si>
  <si>
    <t>1.2.2</t>
  </si>
  <si>
    <t>1.2.3</t>
  </si>
  <si>
    <t>1.2.4</t>
  </si>
  <si>
    <t>1.2.5</t>
  </si>
  <si>
    <t>1.2.2.1</t>
  </si>
  <si>
    <t>1.2.3.1</t>
  </si>
  <si>
    <t>1.2.4.1</t>
  </si>
  <si>
    <t>Rev.</t>
  </si>
  <si>
    <t>Issue Date</t>
  </si>
  <si>
    <t>Purpose of Issue</t>
  </si>
  <si>
    <t>Prepared</t>
  </si>
  <si>
    <t>Checked</t>
  </si>
  <si>
    <t>Approved</t>
  </si>
  <si>
    <t>Contractor’s
Approval</t>
  </si>
  <si>
    <t>PEDEC
Approval</t>
  </si>
  <si>
    <t>Page</t>
  </si>
  <si>
    <t>Revision</t>
  </si>
  <si>
    <t>D00</t>
  </si>
  <si>
    <t>D01</t>
  </si>
  <si>
    <t>D02</t>
  </si>
  <si>
    <t>D03</t>
  </si>
  <si>
    <t>D04</t>
  </si>
  <si>
    <t>X</t>
  </si>
  <si>
    <t>Vendor</t>
  </si>
  <si>
    <t>Contract Title</t>
  </si>
  <si>
    <t>Weight Factor Sub-Level</t>
  </si>
  <si>
    <t>Cutting</t>
  </si>
  <si>
    <t>Welding</t>
  </si>
  <si>
    <t>1.2.3.1.1</t>
  </si>
  <si>
    <t>1.2.3.1.2</t>
  </si>
  <si>
    <t>1.2.4.1.1</t>
  </si>
  <si>
    <t>1.2.4.1.2</t>
  </si>
  <si>
    <t>1.2.5.1</t>
  </si>
  <si>
    <t>IFA</t>
  </si>
  <si>
    <t>00</t>
  </si>
  <si>
    <t>F.M</t>
  </si>
  <si>
    <t>S.Dr</t>
  </si>
  <si>
    <t>Vessels 1&amp;2</t>
  </si>
  <si>
    <t>Engineering &amp; Designing</t>
  </si>
  <si>
    <t>Plate &amp; U-Bult</t>
  </si>
  <si>
    <t>Paint Material</t>
  </si>
  <si>
    <t>CONSTRUCTION</t>
  </si>
  <si>
    <t>Mechanical</t>
  </si>
  <si>
    <t>Elliptical Head 1 &amp; 2</t>
  </si>
  <si>
    <t>Grinding</t>
  </si>
  <si>
    <t>Beveling</t>
  </si>
  <si>
    <t>Fitup</t>
  </si>
  <si>
    <t>Head manufacturing</t>
  </si>
  <si>
    <t>Shell</t>
  </si>
  <si>
    <t>Shell Plate Course1</t>
  </si>
  <si>
    <t>Rolling</t>
  </si>
  <si>
    <t>Shell Plate Course2</t>
  </si>
  <si>
    <t>Welding Shell to Shell &amp; Shell to Head</t>
  </si>
  <si>
    <t>Fitup of Shell Course 1 to Shell Course 2</t>
  </si>
  <si>
    <t xml:space="preserve">   Fitup</t>
  </si>
  <si>
    <t xml:space="preserve">   Welding</t>
  </si>
  <si>
    <t>Fitup of Shell Course 1 to Head 2</t>
  </si>
  <si>
    <t>Fitup of Shell Course 2 to Head 2</t>
  </si>
  <si>
    <t xml:space="preserve">   Saddle</t>
  </si>
  <si>
    <t xml:space="preserve">      Cutting</t>
  </si>
  <si>
    <t xml:space="preserve">      Fitup</t>
  </si>
  <si>
    <t xml:space="preserve">      Welding</t>
  </si>
  <si>
    <t xml:space="preserve">   Nozzle</t>
  </si>
  <si>
    <t xml:space="preserve">      Beveling</t>
  </si>
  <si>
    <t>Painting</t>
  </si>
  <si>
    <t xml:space="preserve">   External Painting</t>
  </si>
  <si>
    <t xml:space="preserve">      Blasting</t>
  </si>
  <si>
    <t xml:space="preserve">      Painting</t>
  </si>
  <si>
    <t>PRE COMMISSIONING &amp; COMMISSIONING</t>
  </si>
  <si>
    <t>Pre Commissioning</t>
  </si>
  <si>
    <t>COMMISSIONING</t>
  </si>
  <si>
    <t>Hydrostatic test</t>
  </si>
  <si>
    <t>N2 Filling Procedure</t>
  </si>
  <si>
    <t>Tank Delivery to client</t>
  </si>
  <si>
    <t xml:space="preserve">Final Data Book </t>
  </si>
  <si>
    <t>1.2.1.1</t>
  </si>
  <si>
    <t>1.2.2.2</t>
  </si>
  <si>
    <t>1.2.4.2</t>
  </si>
  <si>
    <t>1.2.4.2.1</t>
  </si>
  <si>
    <t>Level 6</t>
  </si>
  <si>
    <t>Level 7</t>
  </si>
  <si>
    <t>1.2.3.1.1.1</t>
  </si>
  <si>
    <t>1.2.3.1.3.5</t>
  </si>
  <si>
    <t>1.2.3.1.1.3</t>
  </si>
  <si>
    <t>1.2.3.1.4.1</t>
  </si>
  <si>
    <t>1.2.3.1.3.1</t>
  </si>
  <si>
    <t>1.2.3.1.1.2</t>
  </si>
  <si>
    <t>1.2.3.1.1.4</t>
  </si>
  <si>
    <t>1.2.3.1.1.5</t>
  </si>
  <si>
    <t>1.2.3.1.2.1</t>
  </si>
  <si>
    <t>1.2.3.1.2.2</t>
  </si>
  <si>
    <t>1.2.3.1.2.1.1</t>
  </si>
  <si>
    <t>1.2.3.1.2.1.2</t>
  </si>
  <si>
    <t>1.2.3.1.2.1.3</t>
  </si>
  <si>
    <t>1.2.3.1.2.1.4</t>
  </si>
  <si>
    <t>1.2.3.1.2.1.5</t>
  </si>
  <si>
    <t>1.2.3.1.2.2.1</t>
  </si>
  <si>
    <t>1.2.3.1.2.2.2</t>
  </si>
  <si>
    <t>1.2.3.1.2.2.3</t>
  </si>
  <si>
    <t>1.2.3.1.2.2.4</t>
  </si>
  <si>
    <t>1.2.3.1.2.2.5</t>
  </si>
  <si>
    <t xml:space="preserve">1.2.3.1.3 </t>
  </si>
  <si>
    <t>1.2.3.1.4</t>
  </si>
  <si>
    <t>1.2.3.1.3.2</t>
  </si>
  <si>
    <t>1.2.3.1.3.3</t>
  </si>
  <si>
    <t>1.2.3.1.3.1.1</t>
  </si>
  <si>
    <t>1.2.3.1.3.1.2</t>
  </si>
  <si>
    <t>1.2.3.1.3.2.1</t>
  </si>
  <si>
    <t>1.2.3.1.3.2.2</t>
  </si>
  <si>
    <t>1.2.3.1.3.3.1</t>
  </si>
  <si>
    <t>1.2.3.1.3.3.2</t>
  </si>
  <si>
    <t>1.2.3.1.4.2</t>
  </si>
  <si>
    <t>1.2.3.1.4.3</t>
  </si>
  <si>
    <t>1.2.3.1.3.5.1</t>
  </si>
  <si>
    <t>1.2.3.1.3.5.2</t>
  </si>
  <si>
    <t>1.2.3.1.3.5.4</t>
  </si>
  <si>
    <t>1.2.3.1.3.5.3</t>
  </si>
  <si>
    <t>1.2.3.2</t>
  </si>
  <si>
    <t>1.2.3.2.1</t>
  </si>
  <si>
    <t>1.2.3.2.1.1</t>
  </si>
  <si>
    <t>1.2.3.2.1.2</t>
  </si>
  <si>
    <t>Work Beakdown Structure for Ru0001A / B-D-02</t>
  </si>
  <si>
    <t>STYRENE PARK OFFSITE</t>
  </si>
  <si>
    <t>M.Y</t>
  </si>
  <si>
    <t>15-April-2025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</si>
</sst>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2"/>
      <color indexed="12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7"/>
      <name val="Times New Roman"/>
      <family val="1"/>
    </font>
    <font>
      <sz val="10"/>
      <name val="MS Sans Serif"/>
      <family val="2"/>
      <charset val="178"/>
    </font>
    <font>
      <sz val="8"/>
      <name val="Arial"/>
      <family val="2"/>
    </font>
    <font>
      <b/>
      <u/>
      <sz val="11"/>
      <name val="Cambria"/>
      <family val="1"/>
      <scheme val="major"/>
    </font>
    <font>
      <b/>
      <sz val="12"/>
      <name val="Garamond"/>
      <family val="1"/>
    </font>
    <font>
      <b/>
      <sz val="9"/>
      <name val="Garamond"/>
      <family val="1"/>
    </font>
    <font>
      <b/>
      <sz val="11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6"/>
      <name val="Garamond"/>
      <family val="1"/>
    </font>
    <font>
      <b/>
      <sz val="20"/>
      <name val="Garamond"/>
      <family val="1"/>
    </font>
    <font>
      <sz val="8"/>
      <name val="Garamond"/>
      <family val="1"/>
    </font>
    <font>
      <b/>
      <sz val="15"/>
      <name val="Garamond"/>
      <family val="1"/>
    </font>
    <font>
      <b/>
      <sz val="12"/>
      <color indexed="12"/>
      <name val="Garamond"/>
      <family val="1"/>
    </font>
    <font>
      <b/>
      <sz val="8"/>
      <name val="Garamond"/>
      <family val="1"/>
    </font>
    <font>
      <sz val="9"/>
      <name val="Garamond"/>
      <family val="1"/>
    </font>
    <font>
      <sz val="10"/>
      <name val="Cambria"/>
      <family val="1"/>
      <scheme val="major"/>
    </font>
    <font>
      <b/>
      <sz val="12"/>
      <name val="Cambria"/>
      <family val="1"/>
      <scheme val="major"/>
    </font>
    <font>
      <sz val="9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8"/>
      <name val="Times New Roman"/>
      <family val="1"/>
    </font>
    <font>
      <sz val="11"/>
      <color theme="4" tint="0.79998168889431442"/>
      <name val="Garamond"/>
      <family val="1"/>
    </font>
    <font>
      <sz val="11"/>
      <color rgb="FF000000"/>
      <name val="Garamond"/>
      <family val="1"/>
    </font>
    <font>
      <b/>
      <sz val="2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6" fillId="0" borderId="0" xfId="2" applyFont="1"/>
    <xf numFmtId="0" fontId="7" fillId="0" borderId="0" xfId="2" applyFont="1" applyBorder="1" applyAlignment="1">
      <alignment horizontal="center" vertical="center"/>
    </xf>
    <xf numFmtId="0" fontId="6" fillId="0" borderId="0" xfId="2" applyFont="1" applyBorder="1"/>
    <xf numFmtId="0" fontId="5" fillId="0" borderId="0" xfId="2" applyFont="1" applyBorder="1" applyAlignment="1">
      <alignment horizontal="left"/>
    </xf>
    <xf numFmtId="0" fontId="9" fillId="0" borderId="0" xfId="2" applyFont="1" applyBorder="1" applyAlignment="1"/>
    <xf numFmtId="0" fontId="8" fillId="0" borderId="0" xfId="2" applyFont="1" applyFill="1" applyBorder="1" applyAlignment="1"/>
    <xf numFmtId="0" fontId="6" fillId="0" borderId="0" xfId="2" applyFont="1" applyFill="1" applyBorder="1" applyAlignment="1"/>
    <xf numFmtId="0" fontId="5" fillId="0" borderId="0" xfId="2" applyFont="1" applyBorder="1" applyAlignment="1"/>
    <xf numFmtId="0" fontId="8" fillId="0" borderId="0" xfId="2" applyFont="1" applyBorder="1" applyAlignment="1">
      <alignment vertical="center"/>
    </xf>
    <xf numFmtId="0" fontId="11" fillId="0" borderId="0" xfId="4" applyFont="1" applyBorder="1"/>
    <xf numFmtId="0" fontId="10" fillId="0" borderId="0" xfId="3" applyFont="1" applyBorder="1" applyAlignment="1"/>
    <xf numFmtId="0" fontId="12" fillId="0" borderId="0" xfId="2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/>
    <xf numFmtId="0" fontId="10" fillId="0" borderId="0" xfId="3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164" fontId="13" fillId="0" borderId="0" xfId="2" applyNumberFormat="1" applyFont="1" applyBorder="1" applyAlignment="1">
      <alignment horizontal="center"/>
    </xf>
    <xf numFmtId="0" fontId="16" fillId="0" borderId="0" xfId="2" applyFont="1" applyBorder="1" applyAlignment="1">
      <alignment horizontal="left" vertical="distributed" wrapText="1"/>
    </xf>
    <xf numFmtId="0" fontId="15" fillId="0" borderId="0" xfId="2" applyFont="1" applyBorder="1" applyAlignment="1">
      <alignment horizontal="left" vertical="distributed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/>
    </xf>
    <xf numFmtId="0" fontId="10" fillId="0" borderId="0" xfId="4" applyFont="1" applyBorder="1" applyAlignment="1">
      <alignment horizontal="center" vertical="top" wrapText="1"/>
    </xf>
    <xf numFmtId="0" fontId="4" fillId="0" borderId="0" xfId="8"/>
    <xf numFmtId="0" fontId="4" fillId="0" borderId="0" xfId="8" applyBorder="1"/>
    <xf numFmtId="0" fontId="22" fillId="0" borderId="0" xfId="8" applyFont="1" applyBorder="1" applyAlignment="1">
      <alignment horizontal="center" vertical="center"/>
    </xf>
    <xf numFmtId="0" fontId="23" fillId="0" borderId="0" xfId="8" applyFont="1" applyBorder="1"/>
    <xf numFmtId="0" fontId="23" fillId="0" borderId="0" xfId="8" applyFont="1"/>
    <xf numFmtId="0" fontId="21" fillId="0" borderId="1" xfId="8" applyFont="1" applyBorder="1" applyAlignment="1">
      <alignment horizontal="center"/>
    </xf>
    <xf numFmtId="0" fontId="21" fillId="0" borderId="1" xfId="4" applyFont="1" applyBorder="1" applyAlignment="1">
      <alignment horizontal="center"/>
    </xf>
    <xf numFmtId="0" fontId="24" fillId="0" borderId="1" xfId="4" applyFont="1" applyBorder="1" applyAlignment="1">
      <alignment horizontal="center"/>
    </xf>
    <xf numFmtId="0" fontId="23" fillId="0" borderId="1" xfId="8" applyFont="1" applyBorder="1"/>
    <xf numFmtId="0" fontId="23" fillId="0" borderId="1" xfId="8" applyFont="1" applyBorder="1" applyAlignment="1">
      <alignment horizontal="center"/>
    </xf>
    <xf numFmtId="0" fontId="25" fillId="0" borderId="1" xfId="9" applyFont="1" applyBorder="1" applyAlignment="1">
      <alignment horizontal="center" vertical="top" wrapText="1"/>
    </xf>
    <xf numFmtId="0" fontId="26" fillId="0" borderId="1" xfId="8" applyFont="1" applyBorder="1" applyAlignment="1">
      <alignment wrapText="1"/>
    </xf>
    <xf numFmtId="0" fontId="28" fillId="0" borderId="1" xfId="8" applyFont="1" applyBorder="1"/>
    <xf numFmtId="0" fontId="27" fillId="0" borderId="0" xfId="8" applyFont="1" applyBorder="1" applyAlignment="1"/>
    <xf numFmtId="0" fontId="20" fillId="0" borderId="1" xfId="8" applyFont="1" applyBorder="1" applyAlignment="1">
      <alignment horizontal="center"/>
    </xf>
    <xf numFmtId="0" fontId="20" fillId="0" borderId="1" xfId="8" applyFont="1" applyBorder="1" applyAlignment="1">
      <alignment horizontal="left" vertical="center"/>
    </xf>
    <xf numFmtId="0" fontId="29" fillId="0" borderId="0" xfId="8" applyFont="1" applyBorder="1" applyAlignment="1">
      <alignment horizontal="center"/>
    </xf>
    <xf numFmtId="0" fontId="23" fillId="0" borderId="1" xfId="8" applyFont="1" applyBorder="1" applyAlignment="1">
      <alignment horizontal="center" wrapText="1"/>
    </xf>
    <xf numFmtId="0" fontId="20" fillId="0" borderId="0" xfId="8" applyFont="1" applyBorder="1" applyAlignment="1">
      <alignment horizontal="center" vertical="center"/>
    </xf>
    <xf numFmtId="0" fontId="24" fillId="0" borderId="0" xfId="8" applyFont="1" applyBorder="1" applyAlignment="1">
      <alignment horizontal="center"/>
    </xf>
    <xf numFmtId="0" fontId="23" fillId="0" borderId="1" xfId="10" applyFont="1" applyBorder="1" applyAlignment="1"/>
    <xf numFmtId="0" fontId="20" fillId="0" borderId="1" xfId="8" applyFont="1" applyBorder="1" applyAlignment="1"/>
    <xf numFmtId="0" fontId="20" fillId="0" borderId="1" xfId="8" applyFont="1" applyBorder="1" applyAlignment="1">
      <alignment horizontal="center" vertical="center"/>
    </xf>
    <xf numFmtId="0" fontId="30" fillId="0" borderId="1" xfId="8" applyFont="1" applyBorder="1" applyAlignment="1">
      <alignment horizontal="center"/>
    </xf>
    <xf numFmtId="0" fontId="23" fillId="0" borderId="1" xfId="8" applyFont="1" applyBorder="1" applyAlignment="1">
      <alignment horizontal="left"/>
    </xf>
    <xf numFmtId="0" fontId="31" fillId="0" borderId="1" xfId="8" applyFont="1" applyBorder="1" applyAlignment="1">
      <alignment horizontal="center"/>
    </xf>
    <xf numFmtId="0" fontId="24" fillId="0" borderId="1" xfId="8" applyFont="1" applyBorder="1"/>
    <xf numFmtId="0" fontId="20" fillId="0" borderId="1" xfId="8" applyFont="1" applyBorder="1" applyAlignment="1">
      <alignment horizontal="right"/>
    </xf>
    <xf numFmtId="0" fontId="20" fillId="0" borderId="1" xfId="8" applyFont="1" applyBorder="1" applyAlignment="1">
      <alignment horizontal="left"/>
    </xf>
    <xf numFmtId="0" fontId="24" fillId="0" borderId="1" xfId="8" applyFont="1" applyFill="1" applyBorder="1" applyAlignment="1">
      <alignment horizontal="center"/>
    </xf>
    <xf numFmtId="0" fontId="24" fillId="0" borderId="1" xfId="8" applyFont="1" applyBorder="1" applyAlignment="1">
      <alignment horizontal="center"/>
    </xf>
    <xf numFmtId="0" fontId="32" fillId="0" borderId="1" xfId="8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/>
    </xf>
    <xf numFmtId="0" fontId="23" fillId="0" borderId="9" xfId="8" applyFont="1" applyBorder="1" applyAlignment="1"/>
    <xf numFmtId="0" fontId="23" fillId="0" borderId="10" xfId="8" applyFont="1" applyBorder="1" applyAlignment="1">
      <alignment horizontal="center"/>
    </xf>
    <xf numFmtId="0" fontId="23" fillId="0" borderId="10" xfId="8" applyFont="1" applyBorder="1"/>
    <xf numFmtId="0" fontId="23" fillId="0" borderId="10" xfId="8" applyFont="1" applyBorder="1" applyAlignment="1"/>
    <xf numFmtId="0" fontId="23" fillId="0" borderId="5" xfId="8" applyFont="1" applyBorder="1"/>
    <xf numFmtId="0" fontId="33" fillId="0" borderId="0" xfId="8" applyFont="1" applyBorder="1" applyAlignment="1"/>
    <xf numFmtId="0" fontId="33" fillId="0" borderId="0" xfId="8" applyFont="1" applyBorder="1" applyAlignment="1">
      <alignment horizontal="center"/>
    </xf>
    <xf numFmtId="0" fontId="33" fillId="0" borderId="0" xfId="8" applyFont="1" applyBorder="1"/>
    <xf numFmtId="0" fontId="34" fillId="0" borderId="0" xfId="8" applyFont="1" applyBorder="1" applyAlignment="1">
      <alignment horizontal="right"/>
    </xf>
    <xf numFmtId="0" fontId="36" fillId="0" borderId="0" xfId="2" applyFont="1" applyBorder="1" applyAlignment="1">
      <alignment horizontal="left" vertical="distributed"/>
    </xf>
    <xf numFmtId="0" fontId="37" fillId="0" borderId="0" xfId="2" applyFont="1" applyBorder="1" applyAlignment="1">
      <alignment horizontal="center" vertical="distributed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left"/>
    </xf>
    <xf numFmtId="0" fontId="4" fillId="0" borderId="0" xfId="2"/>
    <xf numFmtId="0" fontId="18" fillId="0" borderId="0" xfId="8" applyFont="1" applyAlignment="1">
      <alignment horizontal="left"/>
    </xf>
    <xf numFmtId="0" fontId="38" fillId="0" borderId="0" xfId="4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9" fontId="2" fillId="6" borderId="11" xfId="1" applyFont="1" applyFill="1" applyBorder="1" applyAlignment="1">
      <alignment horizontal="center" vertical="center" textRotation="90"/>
    </xf>
    <xf numFmtId="9" fontId="3" fillId="0" borderId="0" xfId="1" applyFont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10" fontId="3" fillId="4" borderId="1" xfId="1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10" fontId="3" fillId="5" borderId="1" xfId="1" applyNumberFormat="1" applyFont="1" applyFill="1" applyBorder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10" fontId="2" fillId="6" borderId="11" xfId="1" applyNumberFormat="1" applyFont="1" applyFill="1" applyBorder="1" applyAlignment="1">
      <alignment horizontal="center" vertical="center" textRotation="90"/>
    </xf>
    <xf numFmtId="9" fontId="2" fillId="7" borderId="1" xfId="1" applyNumberFormat="1" applyFont="1" applyFill="1" applyBorder="1" applyAlignment="1">
      <alignment horizontal="center" vertical="center"/>
    </xf>
    <xf numFmtId="0" fontId="7" fillId="0" borderId="0" xfId="2" applyFont="1" applyBorder="1"/>
    <xf numFmtId="10" fontId="40" fillId="5" borderId="1" xfId="1" applyNumberFormat="1" applyFont="1" applyFill="1" applyBorder="1" applyAlignment="1">
      <alignment horizontal="center" vertical="center"/>
    </xf>
    <xf numFmtId="0" fontId="40" fillId="5" borderId="0" xfId="0" applyFont="1" applyFill="1"/>
    <xf numFmtId="0" fontId="3" fillId="8" borderId="1" xfId="0" applyFont="1" applyFill="1" applyBorder="1" applyAlignment="1">
      <alignment vertical="center"/>
    </xf>
    <xf numFmtId="10" fontId="3" fillId="8" borderId="1" xfId="1" applyNumberFormat="1" applyFont="1" applyFill="1" applyBorder="1" applyAlignment="1">
      <alignment horizontal="center" vertical="center"/>
    </xf>
    <xf numFmtId="0" fontId="3" fillId="8" borderId="0" xfId="0" applyFont="1" applyFill="1"/>
    <xf numFmtId="0" fontId="3" fillId="10" borderId="1" xfId="0" applyFont="1" applyFill="1" applyBorder="1" applyAlignment="1">
      <alignment vertical="center"/>
    </xf>
    <xf numFmtId="10" fontId="3" fillId="10" borderId="1" xfId="1" applyNumberFormat="1" applyFont="1" applyFill="1" applyBorder="1" applyAlignment="1">
      <alignment horizontal="center" vertical="center"/>
    </xf>
    <xf numFmtId="0" fontId="3" fillId="10" borderId="0" xfId="0" applyFont="1" applyFill="1"/>
    <xf numFmtId="0" fontId="3" fillId="0" borderId="0" xfId="0" applyFont="1" applyBorder="1"/>
    <xf numFmtId="0" fontId="3" fillId="8" borderId="0" xfId="0" applyFont="1" applyFill="1" applyBorder="1"/>
    <xf numFmtId="0" fontId="3" fillId="10" borderId="0" xfId="0" applyFont="1" applyFill="1" applyBorder="1"/>
    <xf numFmtId="0" fontId="3" fillId="5" borderId="0" xfId="0" applyFont="1" applyFill="1"/>
    <xf numFmtId="0" fontId="3" fillId="5" borderId="0" xfId="0" applyFont="1" applyFill="1" applyBorder="1"/>
    <xf numFmtId="9" fontId="3" fillId="5" borderId="1" xfId="1" applyFont="1" applyFill="1" applyBorder="1" applyAlignment="1">
      <alignment horizontal="center" vertical="center"/>
    </xf>
    <xf numFmtId="9" fontId="40" fillId="5" borderId="1" xfId="1" applyFont="1" applyFill="1" applyBorder="1" applyAlignment="1">
      <alignment horizontal="center" vertical="center"/>
    </xf>
    <xf numFmtId="9" fontId="3" fillId="8" borderId="1" xfId="1" applyFont="1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9" fontId="3" fillId="10" borderId="1" xfId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9" fontId="2" fillId="7" borderId="1" xfId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10" fontId="3" fillId="8" borderId="1" xfId="0" applyNumberFormat="1" applyFont="1" applyFill="1" applyBorder="1" applyAlignment="1">
      <alignment horizontal="center" vertical="center" wrapText="1"/>
    </xf>
    <xf numFmtId="10" fontId="3" fillId="9" borderId="1" xfId="0" applyNumberFormat="1" applyFont="1" applyFill="1" applyBorder="1" applyAlignment="1">
      <alignment horizontal="center" vertical="center" wrapText="1"/>
    </xf>
    <xf numFmtId="10" fontId="3" fillId="10" borderId="1" xfId="0" applyNumberFormat="1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vertical="center" wrapText="1"/>
    </xf>
    <xf numFmtId="0" fontId="41" fillId="8" borderId="1" xfId="0" applyFont="1" applyFill="1" applyBorder="1" applyAlignment="1">
      <alignment vertical="center" wrapText="1"/>
    </xf>
    <xf numFmtId="0" fontId="41" fillId="10" borderId="1" xfId="0" applyFont="1" applyFill="1" applyBorder="1" applyAlignment="1">
      <alignment vertical="center" wrapText="1"/>
    </xf>
    <xf numFmtId="0" fontId="41" fillId="5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0" fontId="2" fillId="7" borderId="20" xfId="0" applyFont="1" applyFill="1" applyBorder="1" applyAlignment="1">
      <alignment horizontal="center" vertical="center"/>
    </xf>
    <xf numFmtId="10" fontId="3" fillId="7" borderId="21" xfId="1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3" fillId="0" borderId="21" xfId="1" applyNumberFormat="1" applyFont="1" applyFill="1" applyBorder="1" applyAlignment="1">
      <alignment horizontal="center" vertical="center"/>
    </xf>
    <xf numFmtId="10" fontId="3" fillId="4" borderId="21" xfId="1" applyNumberFormat="1" applyFont="1" applyFill="1" applyBorder="1" applyAlignment="1">
      <alignment horizontal="center" vertical="center"/>
    </xf>
    <xf numFmtId="10" fontId="3" fillId="5" borderId="21" xfId="1" applyNumberFormat="1" applyFont="1" applyFill="1" applyBorder="1" applyAlignment="1">
      <alignment horizontal="center" vertical="center"/>
    </xf>
    <xf numFmtId="10" fontId="3" fillId="8" borderId="21" xfId="1" applyNumberFormat="1" applyFont="1" applyFill="1" applyBorder="1" applyAlignment="1">
      <alignment horizontal="center" vertical="center"/>
    </xf>
    <xf numFmtId="10" fontId="3" fillId="10" borderId="21" xfId="1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vertical="center"/>
    </xf>
    <xf numFmtId="10" fontId="3" fillId="4" borderId="23" xfId="1" applyNumberFormat="1" applyFont="1" applyFill="1" applyBorder="1" applyAlignment="1">
      <alignment horizontal="center" vertical="center"/>
    </xf>
    <xf numFmtId="9" fontId="3" fillId="4" borderId="23" xfId="1" applyFont="1" applyFill="1" applyBorder="1" applyAlignment="1">
      <alignment horizontal="center" vertical="center"/>
    </xf>
    <xf numFmtId="10" fontId="3" fillId="4" borderId="24" xfId="1" applyNumberFormat="1" applyFont="1" applyFill="1" applyBorder="1" applyAlignment="1">
      <alignment horizontal="center" vertical="center"/>
    </xf>
    <xf numFmtId="10" fontId="2" fillId="2" borderId="21" xfId="1" applyNumberFormat="1" applyFont="1" applyFill="1" applyBorder="1" applyAlignment="1">
      <alignment horizontal="center" vertical="center"/>
    </xf>
    <xf numFmtId="0" fontId="2" fillId="0" borderId="0" xfId="0" applyFont="1"/>
    <xf numFmtId="10" fontId="2" fillId="6" borderId="19" xfId="1" applyNumberFormat="1" applyFont="1" applyFill="1" applyBorder="1" applyAlignment="1">
      <alignment horizontal="center" vertical="center" textRotation="90"/>
    </xf>
    <xf numFmtId="0" fontId="25" fillId="3" borderId="20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horizontal="center" vertical="center"/>
    </xf>
    <xf numFmtId="0" fontId="25" fillId="10" borderId="20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/>
    </xf>
    <xf numFmtId="0" fontId="5" fillId="0" borderId="25" xfId="2" applyFont="1" applyBorder="1" applyAlignment="1">
      <alignment horizontal="left"/>
    </xf>
    <xf numFmtId="0" fontId="5" fillId="0" borderId="26" xfId="2" applyFont="1" applyBorder="1" applyAlignment="1">
      <alignment horizontal="left"/>
    </xf>
    <xf numFmtId="0" fontId="6" fillId="0" borderId="26" xfId="2" applyFont="1" applyBorder="1"/>
    <xf numFmtId="0" fontId="8" fillId="0" borderId="26" xfId="2" applyFont="1" applyBorder="1"/>
    <xf numFmtId="0" fontId="6" fillId="0" borderId="27" xfId="2" applyFont="1" applyBorder="1"/>
    <xf numFmtId="0" fontId="7" fillId="0" borderId="28" xfId="2" applyFont="1" applyBorder="1" applyAlignment="1">
      <alignment horizontal="center" vertical="center"/>
    </xf>
    <xf numFmtId="0" fontId="6" fillId="0" borderId="29" xfId="2" applyFont="1" applyBorder="1"/>
    <xf numFmtId="0" fontId="5" fillId="0" borderId="28" xfId="2" applyFont="1" applyBorder="1" applyAlignment="1">
      <alignment horizontal="left"/>
    </xf>
    <xf numFmtId="0" fontId="18" fillId="0" borderId="25" xfId="8" applyFont="1" applyBorder="1" applyAlignment="1">
      <alignment horizontal="left"/>
    </xf>
    <xf numFmtId="0" fontId="4" fillId="0" borderId="26" xfId="8" applyBorder="1"/>
    <xf numFmtId="0" fontId="4" fillId="0" borderId="27" xfId="8" applyBorder="1"/>
    <xf numFmtId="0" fontId="4" fillId="0" borderId="29" xfId="8" applyBorder="1"/>
    <xf numFmtId="0" fontId="20" fillId="0" borderId="28" xfId="8" applyFont="1" applyBorder="1" applyAlignment="1">
      <alignment horizontal="center" vertical="center"/>
    </xf>
    <xf numFmtId="0" fontId="23" fillId="0" borderId="29" xfId="8" applyFont="1" applyBorder="1"/>
    <xf numFmtId="0" fontId="23" fillId="0" borderId="28" xfId="8" applyFont="1" applyBorder="1" applyAlignment="1"/>
    <xf numFmtId="0" fontId="27" fillId="0" borderId="28" xfId="8" applyFont="1" applyBorder="1" applyAlignment="1"/>
    <xf numFmtId="0" fontId="29" fillId="0" borderId="28" xfId="8" applyFont="1" applyBorder="1" applyAlignment="1">
      <alignment horizontal="center"/>
    </xf>
    <xf numFmtId="0" fontId="24" fillId="0" borderId="28" xfId="8" applyFont="1" applyBorder="1" applyAlignment="1">
      <alignment horizontal="center"/>
    </xf>
    <xf numFmtId="0" fontId="20" fillId="0" borderId="28" xfId="8" applyFont="1" applyBorder="1" applyAlignment="1">
      <alignment horizontal="left" vertical="center"/>
    </xf>
    <xf numFmtId="0" fontId="24" fillId="0" borderId="28" xfId="8" applyFont="1" applyBorder="1" applyAlignment="1"/>
    <xf numFmtId="0" fontId="28" fillId="0" borderId="28" xfId="8" applyFont="1" applyBorder="1" applyAlignment="1">
      <alignment horizontal="left"/>
    </xf>
    <xf numFmtId="0" fontId="28" fillId="0" borderId="32" xfId="8" applyFont="1" applyBorder="1" applyAlignment="1">
      <alignment horizontal="left"/>
    </xf>
    <xf numFmtId="0" fontId="23" fillId="0" borderId="23" xfId="8" applyFont="1" applyBorder="1" applyAlignment="1">
      <alignment horizontal="center"/>
    </xf>
    <xf numFmtId="0" fontId="23" fillId="0" borderId="23" xfId="8" applyFont="1" applyBorder="1"/>
    <xf numFmtId="0" fontId="22" fillId="0" borderId="35" xfId="8" applyFont="1" applyBorder="1" applyAlignment="1">
      <alignment horizontal="center" vertical="center"/>
    </xf>
    <xf numFmtId="0" fontId="23" fillId="0" borderId="36" xfId="8" applyFont="1" applyBorder="1" applyAlignment="1">
      <alignment horizontal="center"/>
    </xf>
    <xf numFmtId="2" fontId="31" fillId="0" borderId="35" xfId="8" applyNumberFormat="1" applyFont="1" applyBorder="1"/>
    <xf numFmtId="0" fontId="21" fillId="0" borderId="23" xfId="8" applyFont="1" applyBorder="1" applyAlignment="1">
      <alignment horizontal="center" vertical="center"/>
    </xf>
    <xf numFmtId="0" fontId="23" fillId="0" borderId="39" xfId="8" applyFont="1" applyBorder="1"/>
    <xf numFmtId="0" fontId="39" fillId="0" borderId="28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29" xfId="2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/>
    </xf>
    <xf numFmtId="0" fontId="8" fillId="0" borderId="0" xfId="2" applyFont="1" applyBorder="1" applyAlignment="1">
      <alignment horizontal="center" vertical="center"/>
    </xf>
    <xf numFmtId="0" fontId="42" fillId="0" borderId="28" xfId="2" applyFont="1" applyBorder="1" applyAlignment="1">
      <alignment horizontal="center" vertical="center"/>
    </xf>
    <xf numFmtId="0" fontId="42" fillId="0" borderId="0" xfId="2" applyFont="1" applyBorder="1" applyAlignment="1">
      <alignment horizontal="center" vertical="center"/>
    </xf>
    <xf numFmtId="0" fontId="42" fillId="0" borderId="29" xfId="2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/>
    </xf>
    <xf numFmtId="49" fontId="14" fillId="0" borderId="21" xfId="2" applyNumberFormat="1" applyFont="1" applyBorder="1" applyAlignment="1">
      <alignment horizontal="center" vertical="center"/>
    </xf>
    <xf numFmtId="49" fontId="14" fillId="0" borderId="20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distributed"/>
    </xf>
    <xf numFmtId="49" fontId="15" fillId="0" borderId="36" xfId="2" applyNumberFormat="1" applyFont="1" applyBorder="1" applyAlignment="1">
      <alignment horizontal="center" vertical="center"/>
    </xf>
    <xf numFmtId="49" fontId="15" fillId="0" borderId="37" xfId="2" applyNumberFormat="1" applyFont="1" applyBorder="1" applyAlignment="1">
      <alignment horizontal="center" vertical="center"/>
    </xf>
    <xf numFmtId="49" fontId="15" fillId="0" borderId="38" xfId="2" applyNumberFormat="1" applyFont="1" applyBorder="1" applyAlignment="1">
      <alignment horizontal="center" vertical="center"/>
    </xf>
    <xf numFmtId="49" fontId="15" fillId="0" borderId="7" xfId="2" applyNumberFormat="1" applyFont="1" applyBorder="1" applyAlignment="1">
      <alignment horizontal="center" vertical="center" wrapText="1"/>
    </xf>
    <xf numFmtId="49" fontId="15" fillId="0" borderId="6" xfId="2" applyNumberFormat="1" applyFont="1" applyBorder="1" applyAlignment="1">
      <alignment horizontal="center" vertical="center" wrapText="1"/>
    </xf>
    <xf numFmtId="49" fontId="15" fillId="0" borderId="3" xfId="2" applyNumberFormat="1" applyFont="1" applyBorder="1" applyAlignment="1">
      <alignment horizontal="center" vertical="center" wrapText="1"/>
    </xf>
    <xf numFmtId="49" fontId="15" fillId="0" borderId="34" xfId="2" applyNumberFormat="1" applyFont="1" applyBorder="1" applyAlignment="1">
      <alignment horizontal="center" vertical="center" wrapText="1"/>
    </xf>
    <xf numFmtId="49" fontId="15" fillId="0" borderId="35" xfId="2" applyNumberFormat="1" applyFont="1" applyBorder="1" applyAlignment="1">
      <alignment horizontal="center" vertical="center" wrapText="1"/>
    </xf>
    <xf numFmtId="49" fontId="15" fillId="0" borderId="33" xfId="2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/>
    </xf>
    <xf numFmtId="49" fontId="15" fillId="0" borderId="31" xfId="2" applyNumberFormat="1" applyFont="1" applyBorder="1" applyAlignment="1">
      <alignment horizontal="center" vertical="center" wrapText="1"/>
    </xf>
    <xf numFmtId="49" fontId="15" fillId="0" borderId="39" xfId="2" applyNumberFormat="1" applyFont="1" applyBorder="1" applyAlignment="1">
      <alignment horizontal="center" vertical="center" wrapText="1"/>
    </xf>
    <xf numFmtId="0" fontId="19" fillId="0" borderId="28" xfId="8" applyFont="1" applyBorder="1" applyAlignment="1">
      <alignment horizontal="center" vertical="center"/>
    </xf>
    <xf numFmtId="0" fontId="19" fillId="0" borderId="0" xfId="8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/>
    </xf>
    <xf numFmtId="0" fontId="35" fillId="0" borderId="0" xfId="8" applyFont="1" applyBorder="1" applyAlignment="1">
      <alignment horizontal="center"/>
    </xf>
    <xf numFmtId="0" fontId="38" fillId="0" borderId="0" xfId="4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9" fontId="2" fillId="6" borderId="12" xfId="1" applyFont="1" applyFill="1" applyBorder="1" applyAlignment="1">
      <alignment horizontal="center" vertical="center"/>
    </xf>
    <xf numFmtId="9" fontId="2" fillId="6" borderId="17" xfId="1" applyFont="1" applyFill="1" applyBorder="1" applyAlignment="1">
      <alignment horizontal="center" vertical="center"/>
    </xf>
    <xf numFmtId="10" fontId="2" fillId="6" borderId="12" xfId="1" applyNumberFormat="1" applyFont="1" applyFill="1" applyBorder="1" applyAlignment="1">
      <alignment horizontal="center" vertical="center" textRotation="90" wrapText="1"/>
    </xf>
    <xf numFmtId="10" fontId="2" fillId="6" borderId="11" xfId="1" applyNumberFormat="1" applyFont="1" applyFill="1" applyBorder="1" applyAlignment="1">
      <alignment horizontal="center" vertical="center" textRotation="90" wrapText="1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</cellXfs>
  <cellStyles count="14">
    <cellStyle name="Migliaia (0)_alkila" xfId="5" xr:uid="{00000000-0005-0000-0000-000000000000}"/>
    <cellStyle name="Migliaia_alkila" xfId="6" xr:uid="{00000000-0005-0000-0000-000001000000}"/>
    <cellStyle name="Normal" xfId="0" builtinId="0"/>
    <cellStyle name="Normal 2" xfId="4" xr:uid="{00000000-0005-0000-0000-000003000000}"/>
    <cellStyle name="Normal 2 2" xfId="7" xr:uid="{00000000-0005-0000-0000-000004000000}"/>
    <cellStyle name="Normal_Front Sheet for Process Data Sheet - REV 1 " xfId="8" xr:uid="{00000000-0005-0000-0000-000005000000}"/>
    <cellStyle name="Normal_Front Sheet for Process Data Sheet - REV 1 _PDS for Coarse Filter Package (REV00)" xfId="2" xr:uid="{00000000-0005-0000-0000-000006000000}"/>
    <cellStyle name="Normal_PT" xfId="9" xr:uid="{00000000-0005-0000-0000-000007000000}"/>
    <cellStyle name="Normal_sample" xfId="10" xr:uid="{00000000-0005-0000-0000-000008000000}"/>
    <cellStyle name="Normal_sample_PDS for Coarse Filter Package (REV00)" xfId="3" xr:uid="{00000000-0005-0000-0000-000009000000}"/>
    <cellStyle name="Normale_COVER - SH. 1" xfId="11" xr:uid="{00000000-0005-0000-0000-00000A000000}"/>
    <cellStyle name="Percent" xfId="1" builtinId="5"/>
    <cellStyle name="Valuta (0)_alkila" xfId="12" xr:uid="{00000000-0005-0000-0000-00000C000000}"/>
    <cellStyle name="Valuta_alkila" xfId="13" xr:uid="{00000000-0005-0000-0000-00000D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3</xdr:row>
      <xdr:rowOff>28575</xdr:rowOff>
    </xdr:from>
    <xdr:ext cx="0" cy="85725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981325" y="1933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5146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3</xdr:row>
      <xdr:rowOff>28575</xdr:rowOff>
    </xdr:from>
    <xdr:ext cx="0" cy="85725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533650" y="1933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5</xdr:row>
      <xdr:rowOff>0</xdr:rowOff>
    </xdr:from>
    <xdr:ext cx="0" cy="85725"/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981325" y="2524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6" name="Rectangl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5146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5</xdr:row>
      <xdr:rowOff>0</xdr:rowOff>
    </xdr:from>
    <xdr:ext cx="0" cy="85725"/>
    <xdr:sp macro="" textlink="">
      <xdr:nvSpPr>
        <xdr:cNvPr id="7" name="Rectangle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533650" y="2524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13</xdr:col>
      <xdr:colOff>0</xdr:colOff>
      <xdr:row>1</xdr:row>
      <xdr:rowOff>28575</xdr:rowOff>
    </xdr:from>
    <xdr:ext cx="0" cy="85725"/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5429250" y="142875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85725"/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95250</xdr:colOff>
      <xdr:row>1</xdr:row>
      <xdr:rowOff>28575</xdr:rowOff>
    </xdr:from>
    <xdr:ext cx="0" cy="85725"/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181475" y="142875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0" cy="85725"/>
    <xdr:sp macro="" textlink="">
      <xdr:nvSpPr>
        <xdr:cNvPr id="13" name="Rectangle 1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54292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85725"/>
    <xdr:sp macro="" textlink="">
      <xdr:nvSpPr>
        <xdr:cNvPr id="14" name="Rectangle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95250</xdr:colOff>
      <xdr:row>1</xdr:row>
      <xdr:rowOff>0</xdr:rowOff>
    </xdr:from>
    <xdr:ext cx="0" cy="85725"/>
    <xdr:sp macro="" textlink="">
      <xdr:nvSpPr>
        <xdr:cNvPr id="15" name="Rectangle 1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1814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1</xdr:row>
      <xdr:rowOff>0</xdr:rowOff>
    </xdr:from>
    <xdr:ext cx="0" cy="85725"/>
    <xdr:sp macro="" textlink="">
      <xdr:nvSpPr>
        <xdr:cNvPr id="16" name="Rectangle 2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0859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17" name="Rectangle 2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18" name="Rectangle 2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9813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19" name="Rectangle 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20" name="Rectangle 2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25336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28575</xdr:rowOff>
    </xdr:from>
    <xdr:ext cx="0" cy="85725"/>
    <xdr:sp macro="" textlink="">
      <xdr:nvSpPr>
        <xdr:cNvPr id="21" name="Rectangle 2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2981325" y="142875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22" name="Rectangle 2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25146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28575</xdr:rowOff>
    </xdr:from>
    <xdr:ext cx="0" cy="85725"/>
    <xdr:sp macro="" textlink="">
      <xdr:nvSpPr>
        <xdr:cNvPr id="23" name="Rectangle 2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533650" y="142875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24" name="Rectangle 2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9813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9</xdr:col>
      <xdr:colOff>95250</xdr:colOff>
      <xdr:row>1</xdr:row>
      <xdr:rowOff>0</xdr:rowOff>
    </xdr:from>
    <xdr:ext cx="0" cy="85725"/>
    <xdr:sp macro="" textlink="">
      <xdr:nvSpPr>
        <xdr:cNvPr id="25" name="Rectangle 3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38766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9</xdr:col>
      <xdr:colOff>76200</xdr:colOff>
      <xdr:row>1</xdr:row>
      <xdr:rowOff>0</xdr:rowOff>
    </xdr:from>
    <xdr:ext cx="0" cy="85725"/>
    <xdr:sp macro="" textlink="">
      <xdr:nvSpPr>
        <xdr:cNvPr id="26" name="Rectangle 3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38576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27" name="Rectangle 3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25336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28" name="Rectangle 3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34099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29" name="Rectangle 3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34290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30" name="Rectangle 3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34099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31" name="Rectangle 3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34099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32" name="Rectangle 3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34290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33" name="Rectangle 3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34099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34" name="Rectangle 4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35" name="Rectangle 4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29813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36" name="Rectangle 4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1</xdr:row>
      <xdr:rowOff>0</xdr:rowOff>
    </xdr:from>
    <xdr:ext cx="0" cy="85725"/>
    <xdr:sp macro="" textlink="">
      <xdr:nvSpPr>
        <xdr:cNvPr id="37" name="Rectangle 4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20859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1</xdr:row>
      <xdr:rowOff>0</xdr:rowOff>
    </xdr:from>
    <xdr:ext cx="0" cy="85725"/>
    <xdr:sp macro="" textlink="">
      <xdr:nvSpPr>
        <xdr:cNvPr id="38" name="Rectangle 4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20859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1</xdr:row>
      <xdr:rowOff>0</xdr:rowOff>
    </xdr:from>
    <xdr:ext cx="0" cy="85725"/>
    <xdr:sp macro="" textlink="">
      <xdr:nvSpPr>
        <xdr:cNvPr id="39" name="Rectangle 4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20859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40" name="Rectangle 4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41" name="Rectangle 4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42" name="Rectangle 4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43" name="Rectangle 4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44" name="Rectangle 5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5146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45" name="Rectangle 5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5146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46" name="Rectangle 5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29813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76200</xdr:colOff>
      <xdr:row>1</xdr:row>
      <xdr:rowOff>0</xdr:rowOff>
    </xdr:from>
    <xdr:ext cx="0" cy="85725"/>
    <xdr:sp macro="" textlink="">
      <xdr:nvSpPr>
        <xdr:cNvPr id="47" name="Rectangle 5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16192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9</xdr:col>
      <xdr:colOff>95250</xdr:colOff>
      <xdr:row>1</xdr:row>
      <xdr:rowOff>0</xdr:rowOff>
    </xdr:from>
    <xdr:ext cx="0" cy="85725"/>
    <xdr:sp macro="" textlink="">
      <xdr:nvSpPr>
        <xdr:cNvPr id="48" name="Rectangle 5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38766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76200</xdr:colOff>
      <xdr:row>1</xdr:row>
      <xdr:rowOff>0</xdr:rowOff>
    </xdr:from>
    <xdr:ext cx="0" cy="85725"/>
    <xdr:sp macro="" textlink="">
      <xdr:nvSpPr>
        <xdr:cNvPr id="49" name="Rectangle 5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16192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50" name="Rectangle 5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25336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51" name="Rectangle 5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34099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52" name="Rectangle 5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34290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53" name="Rectangle 5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4099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54" name="Rectangle 6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34099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55" name="Rectangle 6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4290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56" name="Rectangle 6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34099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57" name="Rectangle 6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29813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58" name="Rectangle 6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59" name="Rectangle 6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60" name="Rectangle 6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61" name="Rectangle 6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62" name="Rectangle 6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85725"/>
    <xdr:sp macro="" textlink="">
      <xdr:nvSpPr>
        <xdr:cNvPr id="63" name="Rectangle 7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64" name="Rectangle 7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65" name="Rectangle 7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66" name="Rectangle 7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25146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67" name="Rectangle 7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68" name="Rectangle 7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69" name="Rectangle 7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70" name="Rectangle 7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71" name="Rectangle 8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72" name="Rectangle 8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73" name="Rectangle 8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74" name="Rectangle 8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75" name="Rectangle 8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29813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9</xdr:col>
      <xdr:colOff>95250</xdr:colOff>
      <xdr:row>1</xdr:row>
      <xdr:rowOff>0</xdr:rowOff>
    </xdr:from>
    <xdr:ext cx="0" cy="85725"/>
    <xdr:sp macro="" textlink="">
      <xdr:nvSpPr>
        <xdr:cNvPr id="76" name="Rectangle 8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8766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77" name="Rectangle 8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25336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78" name="Rectangle 8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290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79" name="Rectangle 8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34290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80" name="Rectangle 8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29813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81" name="Rectangle 9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82" name="Rectangle 9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83" name="Rectangle 9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84" name="Rectangle 9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85" name="Rectangle 9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86" name="Rectangle 9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87" name="Rectangle 9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88" name="Rectangle 9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89" name="Rectangle 9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90" name="Rectangle 9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91" name="Rectangle 10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92" name="Rectangle 10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93" name="Rectangle 10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29813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9</xdr:col>
      <xdr:colOff>95250</xdr:colOff>
      <xdr:row>1</xdr:row>
      <xdr:rowOff>0</xdr:rowOff>
    </xdr:from>
    <xdr:ext cx="0" cy="85725"/>
    <xdr:sp macro="" textlink="">
      <xdr:nvSpPr>
        <xdr:cNvPr id="94" name="Rectangle 10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87667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95" name="Rectangle 10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253365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96" name="Rectangle 10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290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97" name="Rectangle 10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29000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98" name="Rectangle 10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2981325" y="14001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99" name="Rectangle 10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100" name="Rectangle 10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101" name="Rectangle 11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102" name="Rectangle 11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103" name="Rectangle 11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76200</xdr:colOff>
      <xdr:row>1</xdr:row>
      <xdr:rowOff>0</xdr:rowOff>
    </xdr:from>
    <xdr:ext cx="0" cy="76200"/>
    <xdr:sp macro="" textlink="">
      <xdr:nvSpPr>
        <xdr:cNvPr id="104" name="Rectangle 11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416242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105" name="Rectangle 11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76200"/>
    <xdr:sp macro="" textlink="">
      <xdr:nvSpPr>
        <xdr:cNvPr id="106" name="Rectangle 11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2962275" y="14001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twoCellAnchor editAs="absolute">
    <xdr:from>
      <xdr:col>0</xdr:col>
      <xdr:colOff>0</xdr:colOff>
      <xdr:row>0</xdr:row>
      <xdr:rowOff>0</xdr:rowOff>
    </xdr:from>
    <xdr:to>
      <xdr:col>20</xdr:col>
      <xdr:colOff>257735</xdr:colOff>
      <xdr:row>2</xdr:row>
      <xdr:rowOff>112059</xdr:rowOff>
    </xdr:to>
    <xdr:grpSp>
      <xdr:nvGrpSpPr>
        <xdr:cNvPr id="136" name="Group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pSpPr/>
      </xdr:nvGrpSpPr>
      <xdr:grpSpPr>
        <a:xfrm>
          <a:off x="0" y="0"/>
          <a:ext cx="8858810" cy="1826559"/>
          <a:chOff x="1" y="0"/>
          <a:chExt cx="6301154" cy="1400325"/>
        </a:xfrm>
      </xdr:grpSpPr>
      <xdr:sp macro="" textlink="">
        <xdr:nvSpPr>
          <xdr:cNvPr id="137" name="Rectangle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/>
        </xdr:nvSpPr>
        <xdr:spPr>
          <a:xfrm>
            <a:off x="1222614" y="885825"/>
            <a:ext cx="3973641" cy="257175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lang="en-US" sz="1400" b="1" cap="none" spc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rPr>
              <a:t>Document No.: EI027-ASP-VD-ME-SCH-016</a:t>
            </a:r>
          </a:p>
        </xdr:txBody>
      </xdr:sp>
      <xdr:grpSp>
        <xdr:nvGrpSpPr>
          <xdr:cNvPr id="138" name="Group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GrpSpPr/>
        </xdr:nvGrpSpPr>
        <xdr:grpSpPr>
          <a:xfrm>
            <a:off x="1" y="0"/>
            <a:ext cx="6301154" cy="1400325"/>
            <a:chOff x="1" y="0"/>
            <a:chExt cx="6301154" cy="1400325"/>
          </a:xfrm>
        </xdr:grpSpPr>
        <xdr:grpSp>
          <xdr:nvGrpSpPr>
            <xdr:cNvPr id="143" name="Group 142">
              <a:extLst>
                <a:ext uri="{FF2B5EF4-FFF2-40B4-BE49-F238E27FC236}">
                  <a16:creationId xmlns:a16="http://schemas.microsoft.com/office/drawing/2014/main" id="{00000000-0008-0000-0000-00008F000000}"/>
                </a:ext>
              </a:extLst>
            </xdr:cNvPr>
            <xdr:cNvGrpSpPr/>
          </xdr:nvGrpSpPr>
          <xdr:grpSpPr>
            <a:xfrm>
              <a:off x="1" y="0"/>
              <a:ext cx="6301154" cy="1400325"/>
              <a:chOff x="0" y="0"/>
              <a:chExt cx="6524625" cy="1200910"/>
            </a:xfrm>
          </xdr:grpSpPr>
          <xdr:grpSp>
            <xdr:nvGrpSpPr>
              <xdr:cNvPr id="148" name="Group 147">
                <a:extLst>
                  <a:ext uri="{FF2B5EF4-FFF2-40B4-BE49-F238E27FC236}">
                    <a16:creationId xmlns:a16="http://schemas.microsoft.com/office/drawing/2014/main" id="{00000000-0008-0000-0000-000094000000}"/>
                  </a:ext>
                </a:extLst>
              </xdr:cNvPr>
              <xdr:cNvGrpSpPr/>
            </xdr:nvGrpSpPr>
            <xdr:grpSpPr>
              <a:xfrm>
                <a:off x="0" y="0"/>
                <a:ext cx="6524625" cy="1200910"/>
                <a:chOff x="9525" y="0"/>
                <a:chExt cx="6524625" cy="1200910"/>
              </a:xfrm>
            </xdr:grpSpPr>
            <xdr:sp macro="" textlink="" fLocksText="0">
              <xdr:nvSpPr>
                <xdr:cNvPr id="151" name="Rectangle 150">
                  <a:extLst>
                    <a:ext uri="{FF2B5EF4-FFF2-40B4-BE49-F238E27FC236}">
                      <a16:creationId xmlns:a16="http://schemas.microsoft.com/office/drawing/2014/main" id="{00000000-0008-0000-0000-000097000000}"/>
                    </a:ext>
                  </a:extLst>
                </xdr:cNvPr>
                <xdr:cNvSpPr/>
              </xdr:nvSpPr>
              <xdr:spPr>
                <a:xfrm>
                  <a:off x="9525" y="0"/>
                  <a:ext cx="1265972" cy="1200152"/>
                </a:xfrm>
                <a:prstGeom prst="rect">
                  <a:avLst/>
                </a:prstGeom>
                <a:noFill/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fa-IR" sz="1300" b="0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endParaRPr>
                </a:p>
              </xdr:txBody>
            </xdr:sp>
            <xdr:sp macro="" textlink="">
              <xdr:nvSpPr>
                <xdr:cNvPr id="152" name="Rectangle 151">
                  <a:extLst>
                    <a:ext uri="{FF2B5EF4-FFF2-40B4-BE49-F238E27FC236}">
                      <a16:creationId xmlns:a16="http://schemas.microsoft.com/office/drawing/2014/main" id="{00000000-0008-0000-0000-000098000000}"/>
                    </a:ext>
                  </a:extLst>
                </xdr:cNvPr>
                <xdr:cNvSpPr/>
              </xdr:nvSpPr>
              <xdr:spPr>
                <a:xfrm>
                  <a:off x="5390105" y="761999"/>
                  <a:ext cx="1144045" cy="438911"/>
                </a:xfrm>
                <a:prstGeom prst="rect">
                  <a:avLst/>
                </a:prstGeom>
                <a:noFill/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050" b="1" cap="none" spc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</xdr:grpSp>
          <xdr:sp macro="" textlink="">
            <xdr:nvSpPr>
              <xdr:cNvPr id="149" name="Rectangle 148">
                <a:extLst>
                  <a:ext uri="{FF2B5EF4-FFF2-40B4-BE49-F238E27FC236}">
                    <a16:creationId xmlns:a16="http://schemas.microsoft.com/office/drawing/2014/main" id="{00000000-0008-0000-0000-000095000000}"/>
                  </a:ext>
                </a:extLst>
              </xdr:cNvPr>
              <xdr:cNvSpPr/>
            </xdr:nvSpPr>
            <xdr:spPr>
              <a:xfrm>
                <a:off x="1265973" y="1"/>
                <a:ext cx="4114409" cy="454397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0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Toase-ehe Park Sanati Gohar Ofogh </a:t>
                </a: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0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Petrochemical Co.</a:t>
                </a: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CONCEPTUAL, BASIC and DETAIL DESIGN ENGINEERING OF STYRENE PARK OFFSITE</a:t>
                </a:r>
                <a:endParaRPr lang="en-US" sz="12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endParaRPr>
              </a:p>
            </xdr:txBody>
          </xdr:sp>
          <xdr:sp macro="" textlink="">
            <xdr:nvSpPr>
              <xdr:cNvPr id="150" name="Rectangle 149">
                <a:extLst>
                  <a:ext uri="{FF2B5EF4-FFF2-40B4-BE49-F238E27FC236}">
                    <a16:creationId xmlns:a16="http://schemas.microsoft.com/office/drawing/2014/main" id="{00000000-0008-0000-0000-000096000000}"/>
                  </a:ext>
                </a:extLst>
              </xdr:cNvPr>
              <xdr:cNvSpPr/>
            </xdr:nvSpPr>
            <xdr:spPr>
              <a:xfrm>
                <a:off x="1265972" y="460889"/>
                <a:ext cx="4115652" cy="300945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6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Work Beakdown Structure for Ru0001A / B-D-02</a:t>
                </a:r>
              </a:p>
            </xdr:txBody>
          </xdr:sp>
        </xdr:grpSp>
        <xdr:sp macro="" textlink="">
          <xdr:nvSpPr>
            <xdr:cNvPr id="140" name="Rectangle 139">
              <a:extLst>
                <a:ext uri="{FF2B5EF4-FFF2-40B4-BE49-F238E27FC236}">
                  <a16:creationId xmlns:a16="http://schemas.microsoft.com/office/drawing/2014/main" id="{00000000-0008-0000-0000-00008C000000}"/>
                </a:ext>
              </a:extLst>
            </xdr:cNvPr>
            <xdr:cNvSpPr/>
          </xdr:nvSpPr>
          <xdr:spPr>
            <a:xfrm>
              <a:off x="3950886" y="1143000"/>
              <a:ext cx="1245408" cy="25644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US" sz="13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Class: 1</a:t>
              </a:r>
            </a:p>
          </xdr:txBody>
        </xdr:sp>
        <xdr:sp macro="" textlink="">
          <xdr:nvSpPr>
            <xdr:cNvPr id="141" name="Rectangle 140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SpPr/>
          </xdr:nvSpPr>
          <xdr:spPr>
            <a:xfrm>
              <a:off x="1222614" y="1143000"/>
              <a:ext cx="1471561" cy="254146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US" sz="13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Rev.:</a:t>
              </a:r>
              <a:r>
                <a:rPr lang="en-US" sz="1300" b="1" cap="none" spc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 00</a:t>
              </a:r>
              <a:endParaRPr lang="en-US" sz="1300" b="1" cap="none" spc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endParaRPr>
            </a:p>
          </xdr:txBody>
        </xdr:sp>
        <xdr:sp macro="" textlink="">
          <xdr:nvSpPr>
            <xdr:cNvPr id="142" name="Rectangle 141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SpPr/>
          </xdr:nvSpPr>
          <xdr:spPr>
            <a:xfrm>
              <a:off x="2695536" y="1143000"/>
              <a:ext cx="1253033" cy="25644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US" sz="13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Status: IFA</a:t>
              </a:r>
              <a:r>
                <a:rPr lang="en-US" sz="1300" b="1" cap="none" spc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 </a:t>
              </a:r>
              <a:endParaRPr lang="en-US" sz="1300" b="1" cap="none" spc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endParaRPr>
            </a:p>
          </xdr:txBody>
        </xdr:sp>
      </xdr:grpSp>
    </xdr:grpSp>
    <xdr:clientData/>
  </xdr:twoCellAnchor>
  <xdr:twoCellAnchor editAs="oneCell">
    <xdr:from>
      <xdr:col>1</xdr:col>
      <xdr:colOff>134469</xdr:colOff>
      <xdr:row>0</xdr:row>
      <xdr:rowOff>145676</xdr:rowOff>
    </xdr:from>
    <xdr:to>
      <xdr:col>3</xdr:col>
      <xdr:colOff>67234</xdr:colOff>
      <xdr:row>0</xdr:row>
      <xdr:rowOff>937559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5E636C8E-E76D-40FA-8949-48AAA689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440" y="145676"/>
          <a:ext cx="694765" cy="791883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179293</xdr:colOff>
      <xdr:row>0</xdr:row>
      <xdr:rowOff>1131794</xdr:rowOff>
    </xdr:from>
    <xdr:to>
      <xdr:col>3</xdr:col>
      <xdr:colOff>116540</xdr:colOff>
      <xdr:row>1</xdr:row>
      <xdr:rowOff>313764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D07452DE-130F-4712-8FEB-05EADB0BF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264" y="1131794"/>
          <a:ext cx="699247" cy="582705"/>
        </a:xfrm>
        <a:prstGeom prst="rect">
          <a:avLst/>
        </a:prstGeom>
      </xdr:spPr>
    </xdr:pic>
    <xdr:clientData/>
  </xdr:twoCellAnchor>
  <xdr:twoCellAnchor editAs="oneCell">
    <xdr:from>
      <xdr:col>17</xdr:col>
      <xdr:colOff>268938</xdr:colOff>
      <xdr:row>0</xdr:row>
      <xdr:rowOff>33617</xdr:rowOff>
    </xdr:from>
    <xdr:to>
      <xdr:col>19</xdr:col>
      <xdr:colOff>40229</xdr:colOff>
      <xdr:row>0</xdr:row>
      <xdr:rowOff>593911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58FCB814-4F6E-4A6A-BFA1-9473A1FC3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51056" y="33617"/>
          <a:ext cx="835849" cy="560294"/>
        </a:xfrm>
        <a:prstGeom prst="rect">
          <a:avLst/>
        </a:prstGeom>
      </xdr:spPr>
    </xdr:pic>
    <xdr:clientData/>
  </xdr:twoCellAnchor>
  <xdr:twoCellAnchor editAs="oneCell">
    <xdr:from>
      <xdr:col>19</xdr:col>
      <xdr:colOff>22411</xdr:colOff>
      <xdr:row>0</xdr:row>
      <xdr:rowOff>44823</xdr:rowOff>
    </xdr:from>
    <xdr:to>
      <xdr:col>20</xdr:col>
      <xdr:colOff>100853</xdr:colOff>
      <xdr:row>0</xdr:row>
      <xdr:rowOff>638735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E3B96D63-0F36-4274-9651-C30D2525D67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9087" y="44823"/>
          <a:ext cx="537884" cy="593912"/>
        </a:xfrm>
        <a:prstGeom prst="rect">
          <a:avLst/>
        </a:prstGeom>
      </xdr:spPr>
    </xdr:pic>
    <xdr:clientData/>
  </xdr:twoCellAnchor>
  <xdr:twoCellAnchor editAs="oneCell">
    <xdr:from>
      <xdr:col>18</xdr:col>
      <xdr:colOff>11207</xdr:colOff>
      <xdr:row>0</xdr:row>
      <xdr:rowOff>560296</xdr:rowOff>
    </xdr:from>
    <xdr:to>
      <xdr:col>20</xdr:col>
      <xdr:colOff>0</xdr:colOff>
      <xdr:row>0</xdr:row>
      <xdr:rowOff>1130880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57570BB1-3860-4C70-B6D4-DB88B2BF0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1" y="560296"/>
          <a:ext cx="986117" cy="570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95250</xdr:colOff>
      <xdr:row>2</xdr:row>
      <xdr:rowOff>0</xdr:rowOff>
    </xdr:from>
    <xdr:ext cx="0" cy="85725"/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628900" y="19526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2</xdr:row>
      <xdr:rowOff>0</xdr:rowOff>
    </xdr:from>
    <xdr:ext cx="0" cy="85725"/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200275" y="19526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3</xdr:row>
      <xdr:rowOff>28575</xdr:rowOff>
    </xdr:from>
    <xdr:ext cx="0" cy="85725"/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628900" y="22098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3</xdr:row>
      <xdr:rowOff>28575</xdr:rowOff>
    </xdr:from>
    <xdr:ext cx="0" cy="85725"/>
    <xdr:sp macro="" textlink="">
      <xdr:nvSpPr>
        <xdr:cNvPr id="7" name="Rectangle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200275" y="22098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571500</xdr:colOff>
      <xdr:row>1</xdr:row>
      <xdr:rowOff>0</xdr:rowOff>
    </xdr:from>
    <xdr:ext cx="1143000" cy="190500"/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781800" y="1762125"/>
          <a:ext cx="1143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0" cy="85725"/>
    <xdr:sp macro="" textlink="">
      <xdr:nvSpPr>
        <xdr:cNvPr id="9" name="Rectangle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6577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10" name="Rectangle 1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11" name="Rectangle 1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34671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571500</xdr:colOff>
      <xdr:row>1</xdr:row>
      <xdr:rowOff>0</xdr:rowOff>
    </xdr:from>
    <xdr:ext cx="1143000" cy="400050"/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781800" y="1762125"/>
          <a:ext cx="1143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0" cy="85725"/>
    <xdr:sp macro="" textlink="">
      <xdr:nvSpPr>
        <xdr:cNvPr id="13" name="Rectangle 1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6577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14" name="Rectangle 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95250</xdr:colOff>
      <xdr:row>1</xdr:row>
      <xdr:rowOff>0</xdr:rowOff>
    </xdr:from>
    <xdr:ext cx="0" cy="85725"/>
    <xdr:sp macro="" textlink="">
      <xdr:nvSpPr>
        <xdr:cNvPr id="15" name="Rectangle 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34671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95250</xdr:colOff>
      <xdr:row>1</xdr:row>
      <xdr:rowOff>0</xdr:rowOff>
    </xdr:from>
    <xdr:ext cx="0" cy="85725"/>
    <xdr:sp macro="" textlink="">
      <xdr:nvSpPr>
        <xdr:cNvPr id="16" name="Rectangle 2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7716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7" name="Rectangle 2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18" name="Rectangle 2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9" name="Rectangle 2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20" name="Rectangle 2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21" name="Rectangle 2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1</xdr:row>
      <xdr:rowOff>0</xdr:rowOff>
    </xdr:from>
    <xdr:ext cx="0" cy="85725"/>
    <xdr:sp macro="" textlink="">
      <xdr:nvSpPr>
        <xdr:cNvPr id="22" name="Rectangle 2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2200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23" name="Rectangle 3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24" name="Rectangle 3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30384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25" name="Rectangle 3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30575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26" name="Rectangle 3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30384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1</xdr:row>
      <xdr:rowOff>0</xdr:rowOff>
    </xdr:from>
    <xdr:ext cx="0" cy="85725"/>
    <xdr:sp macro="" textlink="">
      <xdr:nvSpPr>
        <xdr:cNvPr id="27" name="Rectangle 3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2200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28" name="Rectangle 3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29" name="Rectangle 3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30" name="Rectangle 3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31" name="Rectangle 38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32" name="Rectangle 3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33" name="Rectangle 4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34" name="Rectangle 4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35" name="Rectangle 4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36" name="Rectangle 4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95250</xdr:colOff>
      <xdr:row>1</xdr:row>
      <xdr:rowOff>0</xdr:rowOff>
    </xdr:from>
    <xdr:ext cx="0" cy="85725"/>
    <xdr:sp macro="" textlink="">
      <xdr:nvSpPr>
        <xdr:cNvPr id="37" name="Rectangle 4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17716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95250</xdr:colOff>
      <xdr:row>1</xdr:row>
      <xdr:rowOff>0</xdr:rowOff>
    </xdr:from>
    <xdr:ext cx="0" cy="85725"/>
    <xdr:sp macro="" textlink="">
      <xdr:nvSpPr>
        <xdr:cNvPr id="38" name="Rectangle 4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17716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95250</xdr:colOff>
      <xdr:row>1</xdr:row>
      <xdr:rowOff>0</xdr:rowOff>
    </xdr:from>
    <xdr:ext cx="0" cy="85725"/>
    <xdr:sp macro="" textlink="">
      <xdr:nvSpPr>
        <xdr:cNvPr id="39" name="Rectangle 46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17716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40" name="Rectangle 4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41" name="Rectangle 48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42" name="Rectangle 4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43" name="Rectangle 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44" name="Rectangle 5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45" name="Rectangle 5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46" name="Rectangle 5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76200</xdr:colOff>
      <xdr:row>1</xdr:row>
      <xdr:rowOff>0</xdr:rowOff>
    </xdr:from>
    <xdr:ext cx="0" cy="85725"/>
    <xdr:sp macro="" textlink="">
      <xdr:nvSpPr>
        <xdr:cNvPr id="47" name="Rectangle 54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13239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48" name="Rectangle 5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30575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76200</xdr:colOff>
      <xdr:row>1</xdr:row>
      <xdr:rowOff>0</xdr:rowOff>
    </xdr:from>
    <xdr:ext cx="0" cy="85725"/>
    <xdr:sp macro="" textlink="">
      <xdr:nvSpPr>
        <xdr:cNvPr id="49" name="Rectangle 5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rrowheads="1"/>
        </xdr:cNvSpPr>
      </xdr:nvSpPr>
      <xdr:spPr bwMode="auto">
        <a:xfrm>
          <a:off x="13239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1</xdr:row>
      <xdr:rowOff>0</xdr:rowOff>
    </xdr:from>
    <xdr:ext cx="0" cy="85725"/>
    <xdr:sp macro="" textlink="">
      <xdr:nvSpPr>
        <xdr:cNvPr id="50" name="Rectangle 5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2200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51" name="Rectangle 5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52" name="Rectangle 5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53" name="Rectangle 6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54" name="Rectangle 6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55" name="Rectangle 6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56" name="Rectangle 6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57" name="Rectangle 64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58" name="Rectangle 65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59" name="Rectangle 66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60" name="Rectangle 67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61" name="Rectangle 68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62" name="Rectangle 69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63" name="Rectangle 7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64" name="Rectangle 7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65" name="Rectangle 7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66" name="Rectangle 7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67" name="Rectangle 74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68" name="Rectangle 7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69" name="Rectangle 7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70" name="Rectangle 77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71" name="Rectangle 78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13</xdr:col>
      <xdr:colOff>95250</xdr:colOff>
      <xdr:row>3</xdr:row>
      <xdr:rowOff>28575</xdr:rowOff>
    </xdr:from>
    <xdr:ext cx="0" cy="85725"/>
    <xdr:sp macro="" textlink="">
      <xdr:nvSpPr>
        <xdr:cNvPr id="72" name="Rectangle 84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rrowheads="1"/>
        </xdr:cNvSpPr>
      </xdr:nvSpPr>
      <xdr:spPr bwMode="auto">
        <a:xfrm>
          <a:off x="5610225" y="22098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12</xdr:col>
      <xdr:colOff>95250</xdr:colOff>
      <xdr:row>3</xdr:row>
      <xdr:rowOff>28575</xdr:rowOff>
    </xdr:from>
    <xdr:ext cx="0" cy="85725"/>
    <xdr:sp macro="" textlink="">
      <xdr:nvSpPr>
        <xdr:cNvPr id="73" name="Rectangle 85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rrowheads="1"/>
        </xdr:cNvSpPr>
      </xdr:nvSpPr>
      <xdr:spPr bwMode="auto">
        <a:xfrm>
          <a:off x="5181600" y="22098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74" name="Rectangle 86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75" name="Rectangle 87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76" name="Rectangle 8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77" name="Rectangle 8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78" name="Rectangle 9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79" name="Rectangle 9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rrowheads="1"/>
        </xdr:cNvSpPr>
      </xdr:nvSpPr>
      <xdr:spPr bwMode="auto">
        <a:xfrm>
          <a:off x="30575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1</xdr:row>
      <xdr:rowOff>0</xdr:rowOff>
    </xdr:from>
    <xdr:ext cx="0" cy="85725"/>
    <xdr:sp macro="" textlink="">
      <xdr:nvSpPr>
        <xdr:cNvPr id="80" name="Rectangle 9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rrowheads="1"/>
        </xdr:cNvSpPr>
      </xdr:nvSpPr>
      <xdr:spPr bwMode="auto">
        <a:xfrm>
          <a:off x="2200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81" name="Rectangle 9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82" name="Rectangle 94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83" name="Rectangle 95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84" name="Rectangle 96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85" name="Rectangle 97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86" name="Rectangle 9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87" name="Rectangle 9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88" name="Rectangle 10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89" name="Rectangle 10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90" name="Rectangle 102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91" name="Rectangle 10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92" name="Rectangle 104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93" name="Rectangle 105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94" name="Rectangle 106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95" name="Rectangle 107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96" name="Rectangle 108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95250</xdr:colOff>
      <xdr:row>1</xdr:row>
      <xdr:rowOff>0</xdr:rowOff>
    </xdr:from>
    <xdr:ext cx="0" cy="85725"/>
    <xdr:sp macro="" textlink="">
      <xdr:nvSpPr>
        <xdr:cNvPr id="97" name="Rectangle 10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rrowheads="1"/>
        </xdr:cNvSpPr>
      </xdr:nvSpPr>
      <xdr:spPr bwMode="auto">
        <a:xfrm>
          <a:off x="30575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95250</xdr:colOff>
      <xdr:row>1</xdr:row>
      <xdr:rowOff>0</xdr:rowOff>
    </xdr:from>
    <xdr:ext cx="0" cy="85725"/>
    <xdr:sp macro="" textlink="">
      <xdr:nvSpPr>
        <xdr:cNvPr id="98" name="Rectangle 11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rrowheads="1"/>
        </xdr:cNvSpPr>
      </xdr:nvSpPr>
      <xdr:spPr bwMode="auto">
        <a:xfrm>
          <a:off x="2200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99" name="Rectangle 11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100" name="Rectangle 112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95250</xdr:colOff>
      <xdr:row>1</xdr:row>
      <xdr:rowOff>0</xdr:rowOff>
    </xdr:from>
    <xdr:ext cx="0" cy="85725"/>
    <xdr:sp macro="" textlink="">
      <xdr:nvSpPr>
        <xdr:cNvPr id="101" name="Rectangle 11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rrowheads="1"/>
        </xdr:cNvSpPr>
      </xdr:nvSpPr>
      <xdr:spPr bwMode="auto">
        <a:xfrm>
          <a:off x="262890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102" name="Rectangle 114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103" name="Rectangle 115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104" name="Rectangle 116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105" name="Rectangle 117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106" name="Rectangle 11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76200"/>
    <xdr:sp macro="" textlink="">
      <xdr:nvSpPr>
        <xdr:cNvPr id="107" name="Rectangle 11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108" name="Rectangle 120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76200"/>
    <xdr:sp macro="" textlink="">
      <xdr:nvSpPr>
        <xdr:cNvPr id="109" name="Rectangle 12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110" name="Rectangle 4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111" name="Rectangle 5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112" name="Rectangle 5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76200</xdr:colOff>
      <xdr:row>1</xdr:row>
      <xdr:rowOff>0</xdr:rowOff>
    </xdr:from>
    <xdr:ext cx="0" cy="85725"/>
    <xdr:sp macro="" textlink="">
      <xdr:nvSpPr>
        <xdr:cNvPr id="113" name="Rectangle 53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rrowheads="1"/>
        </xdr:cNvSpPr>
      </xdr:nvSpPr>
      <xdr:spPr bwMode="auto">
        <a:xfrm>
          <a:off x="13239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76200</xdr:colOff>
      <xdr:row>1</xdr:row>
      <xdr:rowOff>0</xdr:rowOff>
    </xdr:from>
    <xdr:ext cx="0" cy="85725"/>
    <xdr:sp macro="" textlink="">
      <xdr:nvSpPr>
        <xdr:cNvPr id="114" name="Rectangle 55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rrowheads="1"/>
        </xdr:cNvSpPr>
      </xdr:nvSpPr>
      <xdr:spPr bwMode="auto">
        <a:xfrm>
          <a:off x="13239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115" name="Rectangle 57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116" name="Rectangle 5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117" name="Rectangle 6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0" cy="85725"/>
    <xdr:sp macro="" textlink="">
      <xdr:nvSpPr>
        <xdr:cNvPr id="118" name="Rectangle 62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rrowheads="1"/>
        </xdr:cNvSpPr>
      </xdr:nvSpPr>
      <xdr:spPr bwMode="auto">
        <a:xfrm>
          <a:off x="29622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19" name="Rectangle 6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20" name="Rectangle 65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121" name="Rectangle 7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22" name="Rectangle 7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23" name="Rectangle 7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124" name="Rectangle 7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13</xdr:col>
      <xdr:colOff>95250</xdr:colOff>
      <xdr:row>3</xdr:row>
      <xdr:rowOff>28575</xdr:rowOff>
    </xdr:from>
    <xdr:ext cx="0" cy="85725"/>
    <xdr:sp macro="" textlink="">
      <xdr:nvSpPr>
        <xdr:cNvPr id="125" name="Rectangle 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rrowheads="1"/>
        </xdr:cNvSpPr>
      </xdr:nvSpPr>
      <xdr:spPr bwMode="auto">
        <a:xfrm>
          <a:off x="5610225" y="22098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12</xdr:col>
      <xdr:colOff>95250</xdr:colOff>
      <xdr:row>3</xdr:row>
      <xdr:rowOff>28575</xdr:rowOff>
    </xdr:from>
    <xdr:ext cx="0" cy="85725"/>
    <xdr:sp macro="" textlink="">
      <xdr:nvSpPr>
        <xdr:cNvPr id="126" name="Rectangle 1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5181600" y="22098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127" name="Rectangle 4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128" name="Rectangle 5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129" name="Rectangle 5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76200</xdr:colOff>
      <xdr:row>1</xdr:row>
      <xdr:rowOff>0</xdr:rowOff>
    </xdr:from>
    <xdr:ext cx="0" cy="85725"/>
    <xdr:sp macro="" textlink="">
      <xdr:nvSpPr>
        <xdr:cNvPr id="130" name="Rectangle 5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rrowheads="1"/>
        </xdr:cNvSpPr>
      </xdr:nvSpPr>
      <xdr:spPr bwMode="auto">
        <a:xfrm>
          <a:off x="13239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76200</xdr:colOff>
      <xdr:row>1</xdr:row>
      <xdr:rowOff>0</xdr:rowOff>
    </xdr:from>
    <xdr:ext cx="0" cy="85725"/>
    <xdr:sp macro="" textlink="">
      <xdr:nvSpPr>
        <xdr:cNvPr id="131" name="Rectangle 55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rrowheads="1"/>
        </xdr:cNvSpPr>
      </xdr:nvSpPr>
      <xdr:spPr bwMode="auto">
        <a:xfrm>
          <a:off x="13239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132" name="Rectangle 57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rrowheads="1"/>
        </xdr:cNvSpPr>
      </xdr:nvSpPr>
      <xdr:spPr bwMode="auto">
        <a:xfrm>
          <a:off x="30384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133" name="Rectangle 59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30384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134" name="Rectangle 6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rrowheads="1"/>
        </xdr:cNvSpPr>
      </xdr:nvSpPr>
      <xdr:spPr bwMode="auto">
        <a:xfrm>
          <a:off x="30384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135" name="Rectangle 62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30384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36" name="Rectangle 6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37" name="Rectangle 65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8</xdr:col>
      <xdr:colOff>76200</xdr:colOff>
      <xdr:row>1</xdr:row>
      <xdr:rowOff>0</xdr:rowOff>
    </xdr:from>
    <xdr:ext cx="0" cy="85725"/>
    <xdr:sp macro="" textlink="">
      <xdr:nvSpPr>
        <xdr:cNvPr id="138" name="Rectangle 70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34480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39" name="Rectangle 7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76200</xdr:colOff>
      <xdr:row>1</xdr:row>
      <xdr:rowOff>0</xdr:rowOff>
    </xdr:from>
    <xdr:ext cx="0" cy="85725"/>
    <xdr:sp macro="" textlink="">
      <xdr:nvSpPr>
        <xdr:cNvPr id="140" name="Rectangle 72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rrowheads="1"/>
        </xdr:cNvSpPr>
      </xdr:nvSpPr>
      <xdr:spPr bwMode="auto">
        <a:xfrm>
          <a:off x="2609850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76200</xdr:colOff>
      <xdr:row>1</xdr:row>
      <xdr:rowOff>0</xdr:rowOff>
    </xdr:from>
    <xdr:ext cx="0" cy="85725"/>
    <xdr:sp macro="" textlink="">
      <xdr:nvSpPr>
        <xdr:cNvPr id="141" name="Rectangle 7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218122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142" name="Rectangle 7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rrowheads="1"/>
        </xdr:cNvSpPr>
      </xdr:nvSpPr>
      <xdr:spPr bwMode="auto">
        <a:xfrm>
          <a:off x="30384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7</xdr:col>
      <xdr:colOff>76200</xdr:colOff>
      <xdr:row>1</xdr:row>
      <xdr:rowOff>0</xdr:rowOff>
    </xdr:from>
    <xdr:ext cx="0" cy="85725"/>
    <xdr:sp macro="" textlink="">
      <xdr:nvSpPr>
        <xdr:cNvPr id="143" name="Rectangle 7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3038475" y="17621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20</xdr:col>
      <xdr:colOff>95250</xdr:colOff>
      <xdr:row>3</xdr:row>
      <xdr:rowOff>28575</xdr:rowOff>
    </xdr:from>
    <xdr:ext cx="0" cy="85725"/>
    <xdr:sp macro="" textlink="">
      <xdr:nvSpPr>
        <xdr:cNvPr id="144" name="Rectangle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rrowheads="1"/>
        </xdr:cNvSpPr>
      </xdr:nvSpPr>
      <xdr:spPr bwMode="auto">
        <a:xfrm>
          <a:off x="8591550" y="22098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19</xdr:col>
      <xdr:colOff>95250</xdr:colOff>
      <xdr:row>3</xdr:row>
      <xdr:rowOff>28575</xdr:rowOff>
    </xdr:from>
    <xdr:ext cx="0" cy="85725"/>
    <xdr:sp macro="" textlink="">
      <xdr:nvSpPr>
        <xdr:cNvPr id="145" name="Rectangle 1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rrowheads="1"/>
        </xdr:cNvSpPr>
      </xdr:nvSpPr>
      <xdr:spPr bwMode="auto">
        <a:xfrm>
          <a:off x="8162925" y="22098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13</xdr:col>
      <xdr:colOff>95250</xdr:colOff>
      <xdr:row>2</xdr:row>
      <xdr:rowOff>0</xdr:rowOff>
    </xdr:from>
    <xdr:ext cx="0" cy="85725"/>
    <xdr:sp macro="" textlink="">
      <xdr:nvSpPr>
        <xdr:cNvPr id="172" name="Rectangle 4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Arrowheads="1"/>
        </xdr:cNvSpPr>
      </xdr:nvSpPr>
      <xdr:spPr bwMode="auto">
        <a:xfrm>
          <a:off x="5610225" y="19526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12</xdr:col>
      <xdr:colOff>95250</xdr:colOff>
      <xdr:row>2</xdr:row>
      <xdr:rowOff>0</xdr:rowOff>
    </xdr:from>
    <xdr:ext cx="0" cy="85725"/>
    <xdr:sp macro="" textlink="">
      <xdr:nvSpPr>
        <xdr:cNvPr id="173" name="Rectangle 6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5181600" y="19526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20</xdr:col>
      <xdr:colOff>95250</xdr:colOff>
      <xdr:row>2</xdr:row>
      <xdr:rowOff>0</xdr:rowOff>
    </xdr:from>
    <xdr:ext cx="0" cy="85725"/>
    <xdr:sp macro="" textlink="">
      <xdr:nvSpPr>
        <xdr:cNvPr id="174" name="Rectangle 4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Arrowheads="1"/>
        </xdr:cNvSpPr>
      </xdr:nvSpPr>
      <xdr:spPr bwMode="auto">
        <a:xfrm>
          <a:off x="8591550" y="19526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19</xdr:col>
      <xdr:colOff>95250</xdr:colOff>
      <xdr:row>2</xdr:row>
      <xdr:rowOff>0</xdr:rowOff>
    </xdr:from>
    <xdr:ext cx="0" cy="85725"/>
    <xdr:sp macro="" textlink="">
      <xdr:nvSpPr>
        <xdr:cNvPr id="175" name="Rectangle 6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Arrowheads="1"/>
        </xdr:cNvSpPr>
      </xdr:nvSpPr>
      <xdr:spPr bwMode="auto">
        <a:xfrm>
          <a:off x="8162925" y="19526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twoCellAnchor editAs="absolute">
    <xdr:from>
      <xdr:col>0</xdr:col>
      <xdr:colOff>27214</xdr:colOff>
      <xdr:row>0</xdr:row>
      <xdr:rowOff>0</xdr:rowOff>
    </xdr:from>
    <xdr:to>
      <xdr:col>22</xdr:col>
      <xdr:colOff>0</xdr:colOff>
      <xdr:row>1</xdr:row>
      <xdr:rowOff>81642</xdr:rowOff>
    </xdr:to>
    <xdr:grpSp>
      <xdr:nvGrpSpPr>
        <xdr:cNvPr id="274" name="Group 273">
          <a:extLst>
            <a:ext uri="{FF2B5EF4-FFF2-40B4-BE49-F238E27FC236}">
              <a16:creationId xmlns:a16="http://schemas.microsoft.com/office/drawing/2014/main" id="{122C78F2-1814-48FC-902E-EAD0491AD2FC}"/>
            </a:ext>
          </a:extLst>
        </xdr:cNvPr>
        <xdr:cNvGrpSpPr/>
      </xdr:nvGrpSpPr>
      <xdr:grpSpPr>
        <a:xfrm>
          <a:off x="27214" y="0"/>
          <a:ext cx="9116786" cy="1850571"/>
          <a:chOff x="1" y="0"/>
          <a:chExt cx="6301154" cy="1400325"/>
        </a:xfrm>
      </xdr:grpSpPr>
      <xdr:sp macro="" textlink="">
        <xdr:nvSpPr>
          <xdr:cNvPr id="275" name="Rectangle 274">
            <a:extLst>
              <a:ext uri="{FF2B5EF4-FFF2-40B4-BE49-F238E27FC236}">
                <a16:creationId xmlns:a16="http://schemas.microsoft.com/office/drawing/2014/main" id="{BBC19991-633A-4D4B-884D-B9A050240035}"/>
              </a:ext>
            </a:extLst>
          </xdr:cNvPr>
          <xdr:cNvSpPr/>
        </xdr:nvSpPr>
        <xdr:spPr>
          <a:xfrm>
            <a:off x="1222614" y="885825"/>
            <a:ext cx="3973641" cy="257175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lang="en-US" sz="1400" b="1" cap="none" spc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rPr>
              <a:t>Document No.: EI027-ASP-VD-ME-SCH-016</a:t>
            </a:r>
          </a:p>
        </xdr:txBody>
      </xdr:sp>
      <xdr:grpSp>
        <xdr:nvGrpSpPr>
          <xdr:cNvPr id="276" name="Group 275">
            <a:extLst>
              <a:ext uri="{FF2B5EF4-FFF2-40B4-BE49-F238E27FC236}">
                <a16:creationId xmlns:a16="http://schemas.microsoft.com/office/drawing/2014/main" id="{1A9440AE-D946-49E5-9859-5B82F9C36DEC}"/>
              </a:ext>
            </a:extLst>
          </xdr:cNvPr>
          <xdr:cNvGrpSpPr/>
        </xdr:nvGrpSpPr>
        <xdr:grpSpPr>
          <a:xfrm>
            <a:off x="1" y="0"/>
            <a:ext cx="6301154" cy="1400325"/>
            <a:chOff x="1" y="0"/>
            <a:chExt cx="6301154" cy="1400325"/>
          </a:xfrm>
        </xdr:grpSpPr>
        <xdr:grpSp>
          <xdr:nvGrpSpPr>
            <xdr:cNvPr id="277" name="Group 276">
              <a:extLst>
                <a:ext uri="{FF2B5EF4-FFF2-40B4-BE49-F238E27FC236}">
                  <a16:creationId xmlns:a16="http://schemas.microsoft.com/office/drawing/2014/main" id="{FC8059B2-779C-4290-AAD9-C6FF07D9B45D}"/>
                </a:ext>
              </a:extLst>
            </xdr:cNvPr>
            <xdr:cNvGrpSpPr/>
          </xdr:nvGrpSpPr>
          <xdr:grpSpPr>
            <a:xfrm>
              <a:off x="1" y="0"/>
              <a:ext cx="6301154" cy="1400325"/>
              <a:chOff x="0" y="0"/>
              <a:chExt cx="6524625" cy="1200910"/>
            </a:xfrm>
          </xdr:grpSpPr>
          <xdr:grpSp>
            <xdr:nvGrpSpPr>
              <xdr:cNvPr id="281" name="Group 280">
                <a:extLst>
                  <a:ext uri="{FF2B5EF4-FFF2-40B4-BE49-F238E27FC236}">
                    <a16:creationId xmlns:a16="http://schemas.microsoft.com/office/drawing/2014/main" id="{56D52904-D102-4253-B397-1A459B240E21}"/>
                  </a:ext>
                </a:extLst>
              </xdr:cNvPr>
              <xdr:cNvGrpSpPr/>
            </xdr:nvGrpSpPr>
            <xdr:grpSpPr>
              <a:xfrm>
                <a:off x="0" y="0"/>
                <a:ext cx="6524625" cy="1200910"/>
                <a:chOff x="9525" y="0"/>
                <a:chExt cx="6524625" cy="1200910"/>
              </a:xfrm>
            </xdr:grpSpPr>
            <xdr:sp macro="" textlink="" fLocksText="0">
              <xdr:nvSpPr>
                <xdr:cNvPr id="284" name="Rectangle 283">
                  <a:extLst>
                    <a:ext uri="{FF2B5EF4-FFF2-40B4-BE49-F238E27FC236}">
                      <a16:creationId xmlns:a16="http://schemas.microsoft.com/office/drawing/2014/main" id="{4F305A92-C76D-40D3-B6FD-82D048379992}"/>
                    </a:ext>
                  </a:extLst>
                </xdr:cNvPr>
                <xdr:cNvSpPr/>
              </xdr:nvSpPr>
              <xdr:spPr>
                <a:xfrm>
                  <a:off x="9525" y="0"/>
                  <a:ext cx="1265972" cy="1200152"/>
                </a:xfrm>
                <a:prstGeom prst="rect">
                  <a:avLst/>
                </a:prstGeom>
                <a:noFill/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fa-IR" sz="1300" b="0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endParaRPr>
                </a:p>
              </xdr:txBody>
            </xdr:sp>
            <xdr:sp macro="" textlink="">
              <xdr:nvSpPr>
                <xdr:cNvPr id="285" name="Rectangle 284">
                  <a:extLst>
                    <a:ext uri="{FF2B5EF4-FFF2-40B4-BE49-F238E27FC236}">
                      <a16:creationId xmlns:a16="http://schemas.microsoft.com/office/drawing/2014/main" id="{1D4F4CEE-8FC6-400D-A1AD-B5FD3126712E}"/>
                    </a:ext>
                  </a:extLst>
                </xdr:cNvPr>
                <xdr:cNvSpPr/>
              </xdr:nvSpPr>
              <xdr:spPr>
                <a:xfrm>
                  <a:off x="5390105" y="761999"/>
                  <a:ext cx="1144045" cy="438911"/>
                </a:xfrm>
                <a:prstGeom prst="rect">
                  <a:avLst/>
                </a:prstGeom>
                <a:noFill/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050" b="1" cap="none" spc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</xdr:grpSp>
          <xdr:sp macro="" textlink="">
            <xdr:nvSpPr>
              <xdr:cNvPr id="282" name="Rectangle 281">
                <a:extLst>
                  <a:ext uri="{FF2B5EF4-FFF2-40B4-BE49-F238E27FC236}">
                    <a16:creationId xmlns:a16="http://schemas.microsoft.com/office/drawing/2014/main" id="{4411EF0A-5538-471B-9B7B-771961FD604E}"/>
                  </a:ext>
                </a:extLst>
              </xdr:cNvPr>
              <xdr:cNvSpPr/>
            </xdr:nvSpPr>
            <xdr:spPr>
              <a:xfrm>
                <a:off x="1265973" y="1"/>
                <a:ext cx="4114409" cy="454397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0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Toase-ehe Park Sanati Gohar Ofogh </a:t>
                </a: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0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Petrochemical Co.</a:t>
                </a: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CONCEPTUAL, BASIC and DETAIL DESIGN ENGINEERING OF STYRENE PARK OFFSITE</a:t>
                </a:r>
                <a:endParaRPr lang="en-US" sz="12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endParaRPr>
              </a:p>
            </xdr:txBody>
          </xdr:sp>
          <xdr:sp macro="" textlink="">
            <xdr:nvSpPr>
              <xdr:cNvPr id="283" name="Rectangle 282">
                <a:extLst>
                  <a:ext uri="{FF2B5EF4-FFF2-40B4-BE49-F238E27FC236}">
                    <a16:creationId xmlns:a16="http://schemas.microsoft.com/office/drawing/2014/main" id="{1501E6A2-6487-442A-AC6B-54AA7CB59ACC}"/>
                  </a:ext>
                </a:extLst>
              </xdr:cNvPr>
              <xdr:cNvSpPr/>
            </xdr:nvSpPr>
            <xdr:spPr>
              <a:xfrm>
                <a:off x="1265972" y="460889"/>
                <a:ext cx="4115652" cy="300945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6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Work Beakdown Structure for Ru0001A / B-D-02</a:t>
                </a:r>
              </a:p>
            </xdr:txBody>
          </xdr:sp>
        </xdr:grpSp>
        <xdr:sp macro="" textlink="">
          <xdr:nvSpPr>
            <xdr:cNvPr id="278" name="Rectangle 277">
              <a:extLst>
                <a:ext uri="{FF2B5EF4-FFF2-40B4-BE49-F238E27FC236}">
                  <a16:creationId xmlns:a16="http://schemas.microsoft.com/office/drawing/2014/main" id="{3D425298-5742-45EF-BA18-D33F6F8D64B4}"/>
                </a:ext>
              </a:extLst>
            </xdr:cNvPr>
            <xdr:cNvSpPr/>
          </xdr:nvSpPr>
          <xdr:spPr>
            <a:xfrm>
              <a:off x="3950886" y="1143000"/>
              <a:ext cx="1245408" cy="25644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US" sz="13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Class: 1</a:t>
              </a:r>
            </a:p>
          </xdr:txBody>
        </xdr:sp>
        <xdr:sp macro="" textlink="">
          <xdr:nvSpPr>
            <xdr:cNvPr id="279" name="Rectangle 278">
              <a:extLst>
                <a:ext uri="{FF2B5EF4-FFF2-40B4-BE49-F238E27FC236}">
                  <a16:creationId xmlns:a16="http://schemas.microsoft.com/office/drawing/2014/main" id="{1825E78A-5946-4D5E-80E5-7C243DD1A234}"/>
                </a:ext>
              </a:extLst>
            </xdr:cNvPr>
            <xdr:cNvSpPr/>
          </xdr:nvSpPr>
          <xdr:spPr>
            <a:xfrm>
              <a:off x="1222614" y="1143000"/>
              <a:ext cx="1471561" cy="254146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US" sz="13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Rev.:</a:t>
              </a:r>
              <a:r>
                <a:rPr lang="en-US" sz="1300" b="1" cap="none" spc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 00</a:t>
              </a:r>
              <a:endParaRPr lang="en-US" sz="1300" b="1" cap="none" spc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endParaRPr>
            </a:p>
          </xdr:txBody>
        </xdr:sp>
        <xdr:sp macro="" textlink="">
          <xdr:nvSpPr>
            <xdr:cNvPr id="280" name="Rectangle 279">
              <a:extLst>
                <a:ext uri="{FF2B5EF4-FFF2-40B4-BE49-F238E27FC236}">
                  <a16:creationId xmlns:a16="http://schemas.microsoft.com/office/drawing/2014/main" id="{A6F2272B-E3E9-4402-A4A1-9C334AD47650}"/>
                </a:ext>
              </a:extLst>
            </xdr:cNvPr>
            <xdr:cNvSpPr/>
          </xdr:nvSpPr>
          <xdr:spPr>
            <a:xfrm>
              <a:off x="2695536" y="1143000"/>
              <a:ext cx="1253033" cy="25644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US" sz="13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Status: IFA</a:t>
              </a:r>
              <a:r>
                <a:rPr lang="en-US" sz="1300" b="1" cap="none" spc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 </a:t>
              </a:r>
              <a:endParaRPr lang="en-US" sz="1300" b="1" cap="none" spc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endParaRPr>
            </a:p>
          </xdr:txBody>
        </xdr:sp>
      </xdr:grpSp>
    </xdr:grpSp>
    <xdr:clientData/>
  </xdr:twoCellAnchor>
  <xdr:twoCellAnchor editAs="oneCell">
    <xdr:from>
      <xdr:col>1</xdr:col>
      <xdr:colOff>92047</xdr:colOff>
      <xdr:row>0</xdr:row>
      <xdr:rowOff>145676</xdr:rowOff>
    </xdr:from>
    <xdr:to>
      <xdr:col>2</xdr:col>
      <xdr:colOff>371208</xdr:colOff>
      <xdr:row>0</xdr:row>
      <xdr:rowOff>960155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393E9EB9-F372-45CE-99A9-88EA22C5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654" y="145676"/>
          <a:ext cx="714590" cy="814479"/>
        </a:xfrm>
        <a:prstGeom prst="rect">
          <a:avLst/>
        </a:prstGeom>
      </xdr:spPr>
    </xdr:pic>
    <xdr:clientData/>
  </xdr:twoCellAnchor>
  <xdr:twoCellAnchor editAs="oneCell">
    <xdr:from>
      <xdr:col>1</xdr:col>
      <xdr:colOff>136871</xdr:colOff>
      <xdr:row>0</xdr:row>
      <xdr:rowOff>1131794</xdr:rowOff>
    </xdr:from>
    <xdr:to>
      <xdr:col>2</xdr:col>
      <xdr:colOff>420642</xdr:colOff>
      <xdr:row>0</xdr:row>
      <xdr:rowOff>1731126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18E8D6BB-63A0-43DF-A14B-FE4CCD419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1478" y="1131794"/>
          <a:ext cx="719200" cy="599332"/>
        </a:xfrm>
        <a:prstGeom prst="rect">
          <a:avLst/>
        </a:prstGeom>
      </xdr:spPr>
    </xdr:pic>
    <xdr:clientData/>
  </xdr:twoCellAnchor>
  <xdr:twoCellAnchor editAs="oneCell">
    <xdr:from>
      <xdr:col>17</xdr:col>
      <xdr:colOff>356984</xdr:colOff>
      <xdr:row>0</xdr:row>
      <xdr:rowOff>33617</xdr:rowOff>
    </xdr:from>
    <xdr:to>
      <xdr:col>19</xdr:col>
      <xdr:colOff>345827</xdr:colOff>
      <xdr:row>0</xdr:row>
      <xdr:rowOff>609899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39BD0F41-FF58-404D-A403-0A9ABA957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82377" y="33617"/>
          <a:ext cx="859700" cy="576282"/>
        </a:xfrm>
        <a:prstGeom prst="rect">
          <a:avLst/>
        </a:prstGeom>
      </xdr:spPr>
    </xdr:pic>
    <xdr:clientData/>
  </xdr:twoCellAnchor>
  <xdr:twoCellAnchor editAs="oneCell">
    <xdr:from>
      <xdr:col>19</xdr:col>
      <xdr:colOff>290550</xdr:colOff>
      <xdr:row>0</xdr:row>
      <xdr:rowOff>44823</xdr:rowOff>
    </xdr:from>
    <xdr:to>
      <xdr:col>20</xdr:col>
      <xdr:colOff>408354</xdr:colOff>
      <xdr:row>0</xdr:row>
      <xdr:rowOff>646543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A7DE3097-5EE0-435E-A531-902B54A1170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6800" y="44823"/>
          <a:ext cx="553233" cy="601720"/>
        </a:xfrm>
        <a:prstGeom prst="rect">
          <a:avLst/>
        </a:prstGeom>
      </xdr:spPr>
    </xdr:pic>
    <xdr:clientData/>
  </xdr:twoCellAnchor>
  <xdr:twoCellAnchor editAs="oneCell">
    <xdr:from>
      <xdr:col>18</xdr:col>
      <xdr:colOff>176894</xdr:colOff>
      <xdr:row>0</xdr:row>
      <xdr:rowOff>546689</xdr:rowOff>
    </xdr:from>
    <xdr:to>
      <xdr:col>20</xdr:col>
      <xdr:colOff>320292</xdr:colOff>
      <xdr:row>0</xdr:row>
      <xdr:rowOff>1133555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78C0501B-1717-412C-B6B1-9F84FD063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37715" y="546689"/>
          <a:ext cx="1014256" cy="5868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13607</xdr:colOff>
      <xdr:row>0</xdr:row>
      <xdr:rowOff>27214</xdr:rowOff>
    </xdr:from>
    <xdr:to>
      <xdr:col>10</xdr:col>
      <xdr:colOff>612321</xdr:colOff>
      <xdr:row>0</xdr:row>
      <xdr:rowOff>1632857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5E36195A-523A-4DC7-A7CB-2399CE394F99}"/>
            </a:ext>
          </a:extLst>
        </xdr:cNvPr>
        <xdr:cNvGrpSpPr/>
      </xdr:nvGrpSpPr>
      <xdr:grpSpPr>
        <a:xfrm>
          <a:off x="13607" y="27214"/>
          <a:ext cx="9797143" cy="1605643"/>
          <a:chOff x="1" y="0"/>
          <a:chExt cx="6301154" cy="1400325"/>
        </a:xfrm>
      </xdr:grpSpPr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130AB37E-9F9E-4A01-8E7D-2899A8962EB1}"/>
              </a:ext>
            </a:extLst>
          </xdr:cNvPr>
          <xdr:cNvSpPr/>
        </xdr:nvSpPr>
        <xdr:spPr>
          <a:xfrm>
            <a:off x="1222614" y="885825"/>
            <a:ext cx="3973641" cy="257175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lang="en-US" sz="1400" b="1" cap="none" spc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rPr>
              <a:t>Document No.: EI027-ASP-VD-ME-SCH-016</a:t>
            </a:r>
          </a:p>
        </xdr:txBody>
      </xdr: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A099C205-A867-493E-B0D8-E1C1CB6BC75B}"/>
              </a:ext>
            </a:extLst>
          </xdr:cNvPr>
          <xdr:cNvGrpSpPr/>
        </xdr:nvGrpSpPr>
        <xdr:grpSpPr>
          <a:xfrm>
            <a:off x="1" y="0"/>
            <a:ext cx="6301154" cy="1400325"/>
            <a:chOff x="1" y="0"/>
            <a:chExt cx="6301154" cy="1400325"/>
          </a:xfrm>
        </xdr:grpSpPr>
        <xdr:grpSp>
          <xdr:nvGrpSpPr>
            <xdr:cNvPr id="25" name="Group 24">
              <a:extLst>
                <a:ext uri="{FF2B5EF4-FFF2-40B4-BE49-F238E27FC236}">
                  <a16:creationId xmlns:a16="http://schemas.microsoft.com/office/drawing/2014/main" id="{BDB1E649-AD8D-4A82-9E57-CAF3C9598CD6}"/>
                </a:ext>
              </a:extLst>
            </xdr:cNvPr>
            <xdr:cNvGrpSpPr/>
          </xdr:nvGrpSpPr>
          <xdr:grpSpPr>
            <a:xfrm>
              <a:off x="1" y="0"/>
              <a:ext cx="6301154" cy="1400325"/>
              <a:chOff x="0" y="0"/>
              <a:chExt cx="6524625" cy="1200910"/>
            </a:xfrm>
          </xdr:grpSpPr>
          <xdr:grpSp>
            <xdr:nvGrpSpPr>
              <xdr:cNvPr id="29" name="Group 28">
                <a:extLst>
                  <a:ext uri="{FF2B5EF4-FFF2-40B4-BE49-F238E27FC236}">
                    <a16:creationId xmlns:a16="http://schemas.microsoft.com/office/drawing/2014/main" id="{A6927A9B-C2D7-499E-AF9B-82ECD6774218}"/>
                  </a:ext>
                </a:extLst>
              </xdr:cNvPr>
              <xdr:cNvGrpSpPr/>
            </xdr:nvGrpSpPr>
            <xdr:grpSpPr>
              <a:xfrm>
                <a:off x="0" y="0"/>
                <a:ext cx="6524625" cy="1200910"/>
                <a:chOff x="9525" y="0"/>
                <a:chExt cx="6524625" cy="1200910"/>
              </a:xfrm>
            </xdr:grpSpPr>
            <xdr:sp macro="" textlink="" fLocksText="0">
              <xdr:nvSpPr>
                <xdr:cNvPr id="32" name="Rectangle 31">
                  <a:extLst>
                    <a:ext uri="{FF2B5EF4-FFF2-40B4-BE49-F238E27FC236}">
                      <a16:creationId xmlns:a16="http://schemas.microsoft.com/office/drawing/2014/main" id="{6F4B38CD-4B54-499C-BE99-DBF2671203EA}"/>
                    </a:ext>
                  </a:extLst>
                </xdr:cNvPr>
                <xdr:cNvSpPr/>
              </xdr:nvSpPr>
              <xdr:spPr>
                <a:xfrm>
                  <a:off x="9525" y="0"/>
                  <a:ext cx="1265972" cy="1200152"/>
                </a:xfrm>
                <a:prstGeom prst="rect">
                  <a:avLst/>
                </a:prstGeom>
                <a:noFill/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fa-IR" sz="1300" b="0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endParaRPr>
                </a:p>
              </xdr:txBody>
            </xdr:sp>
            <xdr:sp macro="" textlink="">
              <xdr:nvSpPr>
                <xdr:cNvPr id="35" name="Rectangle 34">
                  <a:extLst>
                    <a:ext uri="{FF2B5EF4-FFF2-40B4-BE49-F238E27FC236}">
                      <a16:creationId xmlns:a16="http://schemas.microsoft.com/office/drawing/2014/main" id="{DFAB3B54-3404-4826-B48B-F8CCCF984162}"/>
                    </a:ext>
                  </a:extLst>
                </xdr:cNvPr>
                <xdr:cNvSpPr/>
              </xdr:nvSpPr>
              <xdr:spPr>
                <a:xfrm>
                  <a:off x="5390105" y="761999"/>
                  <a:ext cx="1144045" cy="438911"/>
                </a:xfrm>
                <a:prstGeom prst="rect">
                  <a:avLst/>
                </a:prstGeom>
                <a:noFill/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050" b="1" cap="none" spc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</xdr:grpSp>
          <xdr:sp macro="" textlink="">
            <xdr:nvSpPr>
              <xdr:cNvPr id="30" name="Rectangle 29">
                <a:extLst>
                  <a:ext uri="{FF2B5EF4-FFF2-40B4-BE49-F238E27FC236}">
                    <a16:creationId xmlns:a16="http://schemas.microsoft.com/office/drawing/2014/main" id="{E1351C05-B92B-4B98-8CA7-A57CEDEF3A03}"/>
                  </a:ext>
                </a:extLst>
              </xdr:cNvPr>
              <xdr:cNvSpPr/>
            </xdr:nvSpPr>
            <xdr:spPr>
              <a:xfrm>
                <a:off x="1265973" y="1"/>
                <a:ext cx="4114409" cy="454397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0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Toase-ehe Park Sanati Gohar Ofogh </a:t>
                </a: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0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Petrochemical Co.</a:t>
                </a: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CONCEPTUAL, BASIC and DETAIL DESIGN ENGINEERING OF STYRENE PARK OFFSITE</a:t>
                </a:r>
                <a:endParaRPr lang="en-US" sz="12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endParaRPr>
              </a:p>
            </xdr:txBody>
          </xdr:sp>
          <xdr:sp macro="" textlink="">
            <xdr:nvSpPr>
              <xdr:cNvPr id="31" name="Rectangle 30">
                <a:extLst>
                  <a:ext uri="{FF2B5EF4-FFF2-40B4-BE49-F238E27FC236}">
                    <a16:creationId xmlns:a16="http://schemas.microsoft.com/office/drawing/2014/main" id="{22FCA3A7-6801-4D08-82FB-0BEA8AA24934}"/>
                  </a:ext>
                </a:extLst>
              </xdr:cNvPr>
              <xdr:cNvSpPr/>
            </xdr:nvSpPr>
            <xdr:spPr>
              <a:xfrm>
                <a:off x="1265972" y="460889"/>
                <a:ext cx="4115652" cy="300945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600" b="1" i="0" cap="none" spc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Times New Roman" pitchFamily="18" charset="0"/>
                    <a:ea typeface="+mn-ea"/>
                    <a:cs typeface="Times New Roman" pitchFamily="18" charset="0"/>
                  </a:rPr>
                  <a:t>Work Beakdown Structure for Ru0001A / B-D-02</a:t>
                </a:r>
              </a:p>
            </xdr:txBody>
          </xdr:sp>
        </xdr:grp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8803DF62-4BD2-40B4-B023-684A07F9219D}"/>
                </a:ext>
              </a:extLst>
            </xdr:cNvPr>
            <xdr:cNvSpPr/>
          </xdr:nvSpPr>
          <xdr:spPr>
            <a:xfrm>
              <a:off x="3950886" y="1143000"/>
              <a:ext cx="1245408" cy="25644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US" sz="13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Class: 1</a:t>
              </a:r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7803E05C-22C3-4311-A628-BFC345817BF6}"/>
                </a:ext>
              </a:extLst>
            </xdr:cNvPr>
            <xdr:cNvSpPr/>
          </xdr:nvSpPr>
          <xdr:spPr>
            <a:xfrm>
              <a:off x="1222614" y="1143000"/>
              <a:ext cx="1471561" cy="254146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US" sz="13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Rev.:</a:t>
              </a:r>
              <a:r>
                <a:rPr lang="en-US" sz="1300" b="1" cap="none" spc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 00</a:t>
              </a:r>
              <a:endParaRPr lang="en-US" sz="1300" b="1" cap="none" spc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C92DB0EC-B114-4744-97EF-A58DCF688668}"/>
                </a:ext>
              </a:extLst>
            </xdr:cNvPr>
            <xdr:cNvSpPr/>
          </xdr:nvSpPr>
          <xdr:spPr>
            <a:xfrm>
              <a:off x="2695536" y="1143000"/>
              <a:ext cx="1253033" cy="25644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US" sz="1300" b="1" cap="none" spc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Status: IFA</a:t>
              </a:r>
              <a:r>
                <a:rPr lang="en-US" sz="1300" b="1" cap="none" spc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Times New Roman" pitchFamily="18" charset="0"/>
                  <a:cs typeface="Times New Roman" pitchFamily="18" charset="0"/>
                </a:rPr>
                <a:t> </a:t>
              </a:r>
              <a:endParaRPr lang="en-US" sz="1300" b="1" cap="none" spc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endParaRPr>
            </a:p>
          </xdr:txBody>
        </xdr:sp>
      </xdr:grpSp>
    </xdr:grpSp>
    <xdr:clientData/>
  </xdr:twoCellAnchor>
  <xdr:twoCellAnchor editAs="oneCell">
    <xdr:from>
      <xdr:col>0</xdr:col>
      <xdr:colOff>557419</xdr:colOff>
      <xdr:row>0</xdr:row>
      <xdr:rowOff>98879</xdr:rowOff>
    </xdr:from>
    <xdr:to>
      <xdr:col>1</xdr:col>
      <xdr:colOff>353785</xdr:colOff>
      <xdr:row>0</xdr:row>
      <xdr:rowOff>856395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4A10D2E-D34C-4E2E-90FF-C6120B355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419" y="98879"/>
          <a:ext cx="612795" cy="757516"/>
        </a:xfrm>
        <a:prstGeom prst="rect">
          <a:avLst/>
        </a:prstGeom>
      </xdr:spPr>
    </xdr:pic>
    <xdr:clientData/>
  </xdr:twoCellAnchor>
  <xdr:twoCellAnchor editAs="oneCell">
    <xdr:from>
      <xdr:col>0</xdr:col>
      <xdr:colOff>520530</xdr:colOff>
      <xdr:row>0</xdr:row>
      <xdr:rowOff>886834</xdr:rowOff>
    </xdr:from>
    <xdr:to>
      <xdr:col>1</xdr:col>
      <xdr:colOff>462642</xdr:colOff>
      <xdr:row>0</xdr:row>
      <xdr:rowOff>1572402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D5DAD9C-E003-41CD-9A86-24B8F1D6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530" y="886834"/>
          <a:ext cx="758541" cy="685568"/>
        </a:xfrm>
        <a:prstGeom prst="rect">
          <a:avLst/>
        </a:prstGeom>
      </xdr:spPr>
    </xdr:pic>
    <xdr:clientData/>
  </xdr:twoCellAnchor>
  <xdr:twoCellAnchor editAs="oneCell">
    <xdr:from>
      <xdr:col>8</xdr:col>
      <xdr:colOff>262254</xdr:colOff>
      <xdr:row>0</xdr:row>
      <xdr:rowOff>40821</xdr:rowOff>
    </xdr:from>
    <xdr:to>
      <xdr:col>9</xdr:col>
      <xdr:colOff>387234</xdr:colOff>
      <xdr:row>0</xdr:row>
      <xdr:rowOff>571500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CB8DEB06-6A24-4827-BE58-3D1D3B874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08825" y="40821"/>
          <a:ext cx="750909" cy="530679"/>
        </a:xfrm>
        <a:prstGeom prst="rect">
          <a:avLst/>
        </a:prstGeom>
      </xdr:spPr>
    </xdr:pic>
    <xdr:clientData/>
  </xdr:twoCellAnchor>
  <xdr:twoCellAnchor editAs="oneCell">
    <xdr:from>
      <xdr:col>9</xdr:col>
      <xdr:colOff>390986</xdr:colOff>
      <xdr:row>0</xdr:row>
      <xdr:rowOff>72155</xdr:rowOff>
    </xdr:from>
    <xdr:to>
      <xdr:col>10</xdr:col>
      <xdr:colOff>272142</xdr:colOff>
      <xdr:row>0</xdr:row>
      <xdr:rowOff>530679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2BE8D20-5CF2-42EE-9586-ABE8889758F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486" y="72155"/>
          <a:ext cx="507085" cy="458524"/>
        </a:xfrm>
        <a:prstGeom prst="rect">
          <a:avLst/>
        </a:prstGeom>
      </xdr:spPr>
    </xdr:pic>
    <xdr:clientData/>
  </xdr:twoCellAnchor>
  <xdr:twoCellAnchor editAs="oneCell">
    <xdr:from>
      <xdr:col>8</xdr:col>
      <xdr:colOff>583275</xdr:colOff>
      <xdr:row>0</xdr:row>
      <xdr:rowOff>534182</xdr:rowOff>
    </xdr:from>
    <xdr:to>
      <xdr:col>10</xdr:col>
      <xdr:colOff>27215</xdr:colOff>
      <xdr:row>0</xdr:row>
      <xdr:rowOff>970826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4020B79F-6912-49B7-A297-385EA721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9846" y="534182"/>
          <a:ext cx="695798" cy="4366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projects.worleyparsons.com/Documents%20and%20Settings/john.I.sutherland/My%20Documents/unit106/HSR_Unit106_summ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481\Oil_Gas_Petrochemical%20Projects\SouthPars%2017-18\Mass%20Balance\Copy%20of%20HSR%201.6%20(sp%2017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mparison"/>
      <sheetName val="Sheet2"/>
      <sheetName val="Sheet1"/>
      <sheetName val="Settings"/>
      <sheetName val="PropSets"/>
      <sheetName val="Output Template"/>
      <sheetName val="Comparison Output Template"/>
      <sheetName val="Output (1)"/>
      <sheetName val="HSR_Unit106_summer"/>
      <sheetName val="Heat"/>
      <sheetName val="Feed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H4" t="str">
            <v>Overall</v>
          </cell>
        </row>
        <row r="5">
          <cell r="H5" t="str">
            <v>Vapour</v>
          </cell>
        </row>
        <row r="6">
          <cell r="H6" t="str">
            <v>Light Liquid</v>
          </cell>
        </row>
        <row r="7">
          <cell r="H7" t="str">
            <v>Heavy Liquid</v>
          </cell>
        </row>
        <row r="8">
          <cell r="H8" t="str">
            <v>Combined Liquid</v>
          </cell>
        </row>
        <row r="9">
          <cell r="H9" t="str">
            <v>Solid</v>
          </cell>
        </row>
        <row r="10">
          <cell r="H10" t="str">
            <v>Correlation</v>
          </cell>
        </row>
        <row r="11">
          <cell r="H11" t="str">
            <v>User Variable</v>
          </cell>
        </row>
        <row r="12">
          <cell r="H12" t="str">
            <v>User Property</v>
          </cell>
        </row>
        <row r="13">
          <cell r="H13" t="str">
            <v>Formula</v>
          </cell>
        </row>
        <row r="14">
          <cell r="H14" t="str">
            <v>Label</v>
          </cell>
        </row>
        <row r="30">
          <cell r="A30" t="str">
            <v>Actual Gas Flow</v>
          </cell>
          <cell r="B30" t="str">
            <v>Actual Gas Flow</v>
          </cell>
          <cell r="C30" t="str">
            <v>Actual Volume Flow</v>
          </cell>
        </row>
        <row r="31">
          <cell r="A31" t="str">
            <v>Actual Liquid Flow</v>
          </cell>
          <cell r="B31" t="str">
            <v>Actual Volume Flow</v>
          </cell>
          <cell r="C31" t="str">
            <v>Component Ideal Liquid Volume Flow</v>
          </cell>
        </row>
        <row r="32">
          <cell r="A32" t="str">
            <v>Actual Volume Flow</v>
          </cell>
          <cell r="B32" t="str">
            <v>Component Ideal Liquid Volume Flow</v>
          </cell>
          <cell r="C32" t="str">
            <v>Component Ideal Liquid Volume Fraction</v>
          </cell>
        </row>
        <row r="33">
          <cell r="A33" t="str">
            <v>Avg Liq Density</v>
          </cell>
          <cell r="B33" t="str">
            <v>Component Ideal Liquid Volume Fraction</v>
          </cell>
          <cell r="C33" t="str">
            <v>Component Mass Flow</v>
          </cell>
        </row>
        <row r="34">
          <cell r="A34" t="str">
            <v>Black Oil - Heat Capacity</v>
          </cell>
          <cell r="B34" t="str">
            <v>Component Mass Flow</v>
          </cell>
          <cell r="C34" t="str">
            <v>Component Mass Fraction</v>
          </cell>
        </row>
        <row r="35">
          <cell r="A35" t="str">
            <v>Black Oil - Mass Density</v>
          </cell>
          <cell r="B35" t="str">
            <v>Component Mass Fraction</v>
          </cell>
          <cell r="C35" t="str">
            <v>Component Molar Flow</v>
          </cell>
        </row>
        <row r="36">
          <cell r="A36" t="str">
            <v>Black Oil - Mass Flow Rate</v>
          </cell>
          <cell r="B36" t="str">
            <v>Component Molar Flow</v>
          </cell>
          <cell r="C36" t="str">
            <v>Component Molar Fraction</v>
          </cell>
        </row>
        <row r="37">
          <cell r="A37" t="str">
            <v>Black Oil - Mass Fraction</v>
          </cell>
          <cell r="B37" t="str">
            <v>Component Molar Fraction</v>
          </cell>
          <cell r="C37" t="str">
            <v>Compressibility</v>
          </cell>
        </row>
        <row r="38">
          <cell r="A38" t="str">
            <v>Black Oil - Oil Formation Volume Factor</v>
          </cell>
          <cell r="B38" t="str">
            <v>Compressibility</v>
          </cell>
          <cell r="C38" t="str">
            <v>Cp/Cv (Gamma)</v>
          </cell>
        </row>
        <row r="39">
          <cell r="A39" t="str">
            <v>Black Oil - Solution GOR</v>
          </cell>
          <cell r="B39" t="str">
            <v>Cp/Cv (Gamma)</v>
          </cell>
          <cell r="C39" t="str">
            <v>Heat Flow</v>
          </cell>
        </row>
        <row r="40">
          <cell r="A40" t="str">
            <v>Black Oil - Visc. Coeff. A</v>
          </cell>
          <cell r="B40" t="str">
            <v>Heat Flow</v>
          </cell>
          <cell r="C40" t="str">
            <v>Is At Equilibrium</v>
          </cell>
        </row>
        <row r="41">
          <cell r="A41" t="str">
            <v>Black Oil - Visc. Coeff. B</v>
          </cell>
          <cell r="B41" t="str">
            <v>Is At Equilibrium</v>
          </cell>
          <cell r="C41" t="str">
            <v>Is Valid</v>
          </cell>
        </row>
        <row r="42">
          <cell r="A42" t="str">
            <v>Black Oil - Viscosity</v>
          </cell>
          <cell r="B42" t="str">
            <v>Is Valid</v>
          </cell>
          <cell r="C42" t="str">
            <v>K Value</v>
          </cell>
        </row>
        <row r="43">
          <cell r="A43" t="str">
            <v>Black Oil - Vol. Fraction</v>
          </cell>
          <cell r="B43" t="str">
            <v>Kinematic Viscosity</v>
          </cell>
          <cell r="C43" t="str">
            <v>Kinematic Viscosity</v>
          </cell>
        </row>
        <row r="44">
          <cell r="A44" t="str">
            <v>Black Oil - Volumetric Flow</v>
          </cell>
          <cell r="B44" t="str">
            <v>Liquid Mass Density @Std Cond</v>
          </cell>
          <cell r="C44" t="str">
            <v>Liquid Mass Density @Std Cond</v>
          </cell>
        </row>
        <row r="45">
          <cell r="A45" t="str">
            <v>Case Name</v>
          </cell>
          <cell r="B45" t="str">
            <v>Liquid Vol Flow @Std Cond</v>
          </cell>
          <cell r="C45" t="str">
            <v>Liquid Vol Flow @Std Cond</v>
          </cell>
        </row>
        <row r="46">
          <cell r="A46" t="str">
            <v>Component Mass Flow</v>
          </cell>
          <cell r="B46" t="str">
            <v>Mass Density</v>
          </cell>
          <cell r="C46" t="str">
            <v>Mass Density</v>
          </cell>
        </row>
        <row r="47">
          <cell r="A47" t="str">
            <v>Component Mass Fraction</v>
          </cell>
          <cell r="B47" t="str">
            <v>Mass Enthalpy</v>
          </cell>
          <cell r="C47" t="str">
            <v>Mass Enthalpy</v>
          </cell>
        </row>
        <row r="48">
          <cell r="A48" t="str">
            <v>Component Molar Flow</v>
          </cell>
          <cell r="B48" t="str">
            <v>Mass Entropy</v>
          </cell>
          <cell r="C48" t="str">
            <v>Mass Entropy</v>
          </cell>
        </row>
        <row r="49">
          <cell r="A49" t="str">
            <v>Component Molar Fraction</v>
          </cell>
          <cell r="B49" t="str">
            <v>Mass Flow</v>
          </cell>
          <cell r="C49" t="str">
            <v>Mass Flow</v>
          </cell>
        </row>
        <row r="50">
          <cell r="A50" t="str">
            <v>Component Ideal Liquid Volume Flow</v>
          </cell>
          <cell r="B50" t="str">
            <v>Mass Flow (Dry Basis)</v>
          </cell>
          <cell r="C50" t="str">
            <v>Mass Flow (Dry Basis)</v>
          </cell>
        </row>
        <row r="51">
          <cell r="A51" t="str">
            <v>Component Ideal Liquid Volume Fraction</v>
          </cell>
          <cell r="B51" t="str">
            <v>Mass Heat Capacity</v>
          </cell>
          <cell r="C51" t="str">
            <v>Mass Heat Capacity</v>
          </cell>
        </row>
        <row r="52">
          <cell r="A52" t="str">
            <v>Compressibility</v>
          </cell>
          <cell r="B52" t="str">
            <v>Molar Density</v>
          </cell>
          <cell r="C52" t="str">
            <v>Molar Density</v>
          </cell>
        </row>
        <row r="53">
          <cell r="A53" t="str">
            <v>Cost Based on Flow</v>
          </cell>
          <cell r="B53" t="str">
            <v>Molar Enthalpy</v>
          </cell>
          <cell r="C53" t="str">
            <v>Molar Enthalpy</v>
          </cell>
        </row>
        <row r="54">
          <cell r="A54" t="str">
            <v>Cp/(Cp-R) (Ideal Gamma)</v>
          </cell>
          <cell r="B54" t="str">
            <v>Molar Entropy</v>
          </cell>
          <cell r="C54" t="str">
            <v>Molar Entropy</v>
          </cell>
        </row>
        <row r="55">
          <cell r="A55" t="str">
            <v>Cp/Cv (Ent Method)</v>
          </cell>
          <cell r="B55" t="str">
            <v>Molar Flow</v>
          </cell>
          <cell r="C55" t="str">
            <v>Molar Flow</v>
          </cell>
        </row>
        <row r="56">
          <cell r="A56" t="str">
            <v>Cp/Cv (Gamma)</v>
          </cell>
          <cell r="B56" t="str">
            <v>Molar Flow (Dry Basis)</v>
          </cell>
          <cell r="C56" t="str">
            <v>Molar Flow (Dry Basis)</v>
          </cell>
        </row>
        <row r="57">
          <cell r="A57" t="str">
            <v>Cv</v>
          </cell>
          <cell r="B57" t="str">
            <v>Molar Heat Capacity</v>
          </cell>
          <cell r="C57" t="str">
            <v>Molar Heat Capacity</v>
          </cell>
        </row>
        <row r="58">
          <cell r="A58" t="str">
            <v>Cv (Ent Method)</v>
          </cell>
          <cell r="B58" t="str">
            <v>Molar Volume</v>
          </cell>
          <cell r="C58" t="str">
            <v>Molar Volume</v>
          </cell>
        </row>
        <row r="59">
          <cell r="A59" t="str">
            <v>Cv (Semi-Ideal)</v>
          </cell>
          <cell r="B59" t="str">
            <v>Molecular Weight</v>
          </cell>
          <cell r="C59" t="str">
            <v>Molecular Weight</v>
          </cell>
        </row>
        <row r="60">
          <cell r="A60" t="str">
            <v>Description</v>
          </cell>
          <cell r="B60" t="str">
            <v>Name</v>
          </cell>
          <cell r="C60" t="str">
            <v>Name</v>
          </cell>
        </row>
        <row r="61">
          <cell r="A61" t="str">
            <v>Downstream Operation(s)</v>
          </cell>
          <cell r="B61" t="str">
            <v>Pressure</v>
          </cell>
          <cell r="C61" t="str">
            <v>Pressure</v>
          </cell>
        </row>
        <row r="62">
          <cell r="A62" t="str">
            <v>Electrolytes - Heat Capacity</v>
          </cell>
          <cell r="B62" t="str">
            <v>Pseudo Critical Pressure</v>
          </cell>
          <cell r="C62" t="str">
            <v>Pseudo Critical Pressure</v>
          </cell>
        </row>
        <row r="63">
          <cell r="A63" t="str">
            <v>Electrolytes - Ionic Strength</v>
          </cell>
          <cell r="B63" t="str">
            <v>Pseudo Critical Temperature</v>
          </cell>
          <cell r="C63" t="str">
            <v>Pseudo Critical Temperature</v>
          </cell>
        </row>
        <row r="64">
          <cell r="A64" t="str">
            <v>Electrolytes - Molar Electrical Conductivity</v>
          </cell>
          <cell r="B64" t="str">
            <v>Pseudo Critical Volume</v>
          </cell>
          <cell r="C64" t="str">
            <v>Pseudo Critical Volume</v>
          </cell>
        </row>
        <row r="65">
          <cell r="A65" t="str">
            <v>Electrolytes - Osmotic Pressure</v>
          </cell>
          <cell r="B65" t="str">
            <v>SG Air</v>
          </cell>
          <cell r="C65" t="str">
            <v>SG Air</v>
          </cell>
        </row>
        <row r="66">
          <cell r="A66" t="str">
            <v>Electrolytes - pH</v>
          </cell>
          <cell r="B66" t="str">
            <v>Specific Heat</v>
          </cell>
          <cell r="C66" t="str">
            <v>Specific Heat</v>
          </cell>
        </row>
        <row r="67">
          <cell r="A67" t="str">
            <v>Electrolytes - Specific Electrical Conductivity</v>
          </cell>
          <cell r="B67" t="str">
            <v>Standard Ideal Liquid Mass Density</v>
          </cell>
          <cell r="C67" t="str">
            <v>Standard Ideal Liquid Mass Density</v>
          </cell>
        </row>
        <row r="68">
          <cell r="A68" t="str">
            <v>Electrolytes - Viscosity</v>
          </cell>
          <cell r="B68" t="str">
            <v>Standard Ideal Liquid Mass Density (Dry Basis)</v>
          </cell>
          <cell r="C68" t="str">
            <v>Standard Ideal Liquid Mass Density (Dry Basis)</v>
          </cell>
        </row>
        <row r="69">
          <cell r="A69" t="str">
            <v>Flowsheet Name</v>
          </cell>
          <cell r="B69" t="str">
            <v>Standard Ideal Liquid Volume Flow</v>
          </cell>
          <cell r="C69" t="str">
            <v>Standard Ideal Liquid Volume Flow</v>
          </cell>
        </row>
        <row r="70">
          <cell r="A70" t="str">
            <v>Fluid Package</v>
          </cell>
          <cell r="B70" t="str">
            <v>Standard Ideal Liquid Volume Flow (Dry Basis)</v>
          </cell>
          <cell r="C70" t="str">
            <v>Standard Ideal Liquid Volume Flow (Dry Basis)</v>
          </cell>
        </row>
        <row r="71">
          <cell r="A71" t="str">
            <v>HC Dew Point (Gas)</v>
          </cell>
          <cell r="B71" t="str">
            <v>Std Gas Flow</v>
          </cell>
          <cell r="C71" t="str">
            <v>Std Gas Flow</v>
          </cell>
        </row>
        <row r="72">
          <cell r="A72" t="str">
            <v>Heat Flow</v>
          </cell>
          <cell r="B72" t="str">
            <v>Tagged Name</v>
          </cell>
          <cell r="C72" t="str">
            <v>Surface Tension</v>
          </cell>
        </row>
        <row r="73">
          <cell r="A73" t="str">
            <v>Heat Of Vapourisation</v>
          </cell>
          <cell r="B73" t="str">
            <v>Temperature</v>
          </cell>
          <cell r="C73" t="str">
            <v>Tagged Name</v>
          </cell>
        </row>
        <row r="74">
          <cell r="A74" t="str">
            <v>Heavy Liquid Fraction</v>
          </cell>
          <cell r="B74" t="str">
            <v>Thermal Conductivity</v>
          </cell>
          <cell r="C74" t="str">
            <v>Temperature</v>
          </cell>
        </row>
        <row r="75">
          <cell r="A75" t="str">
            <v>Higher Heating Value</v>
          </cell>
          <cell r="B75" t="str">
            <v>Type Name</v>
          </cell>
          <cell r="C75" t="str">
            <v>Thermal Conductivity</v>
          </cell>
        </row>
        <row r="76">
          <cell r="A76" t="str">
            <v>Higher Heating Value (Gas)</v>
          </cell>
          <cell r="B76" t="str">
            <v>Unique ID</v>
          </cell>
          <cell r="C76" t="str">
            <v>Type Name</v>
          </cell>
        </row>
        <row r="77">
          <cell r="A77" t="str">
            <v>Is Energy Stream</v>
          </cell>
          <cell r="B77" t="str">
            <v>Viscosity</v>
          </cell>
          <cell r="C77" t="str">
            <v>Unique ID</v>
          </cell>
        </row>
        <row r="78">
          <cell r="A78" t="str">
            <v>Is Valid</v>
          </cell>
          <cell r="B78" t="str">
            <v>Visible Type Name</v>
          </cell>
          <cell r="C78" t="str">
            <v>Viscosity</v>
          </cell>
        </row>
        <row r="79">
          <cell r="A79" t="str">
            <v>Kinematic Viscosity</v>
          </cell>
          <cell r="B79" t="str">
            <v>Watson K</v>
          </cell>
          <cell r="C79" t="str">
            <v>Visible Type Name</v>
          </cell>
        </row>
        <row r="80">
          <cell r="A80" t="str">
            <v>Light Liquid Fraction</v>
          </cell>
          <cell r="B80" t="str">
            <v>Z Factor</v>
          </cell>
          <cell r="C80" t="str">
            <v>Watson K</v>
          </cell>
        </row>
        <row r="81">
          <cell r="A81" t="str">
            <v>Liq Vol Flow - Sum (Std Cond)</v>
          </cell>
          <cell r="C81" t="str">
            <v>Z Factor</v>
          </cell>
        </row>
        <row r="82">
          <cell r="A82" t="str">
            <v>Liquid Fraction</v>
          </cell>
        </row>
        <row r="83">
          <cell r="A83" t="str">
            <v>Liquid Mass Density @Std Cond</v>
          </cell>
        </row>
        <row r="84">
          <cell r="A84" t="str">
            <v>Liquid Vol Flow @Std Cond</v>
          </cell>
        </row>
        <row r="85">
          <cell r="A85" t="str">
            <v>Lower Heat Value</v>
          </cell>
        </row>
        <row r="86">
          <cell r="A86" t="str">
            <v>Lower Heating Value (Gas)</v>
          </cell>
        </row>
        <row r="87">
          <cell r="A87" t="str">
            <v>Mass Cv</v>
          </cell>
        </row>
        <row r="88">
          <cell r="A88" t="str">
            <v>Mass Cv (Ent Method)</v>
          </cell>
        </row>
        <row r="89">
          <cell r="A89" t="str">
            <v>Mass Cv (Semi-Ideal)</v>
          </cell>
        </row>
        <row r="90">
          <cell r="A90" t="str">
            <v>Mass Density</v>
          </cell>
        </row>
        <row r="91">
          <cell r="A91" t="str">
            <v>Mass Density (Std Cond) (Gas)</v>
          </cell>
        </row>
        <row r="92">
          <cell r="A92" t="str">
            <v>Mass Enthalpy</v>
          </cell>
        </row>
        <row r="93">
          <cell r="A93" t="str">
            <v>Mass Entropy</v>
          </cell>
        </row>
        <row r="94">
          <cell r="A94" t="str">
            <v>Mass Flow</v>
          </cell>
        </row>
        <row r="95">
          <cell r="A95" t="str">
            <v>Mass Flow (Dry Basis)</v>
          </cell>
        </row>
        <row r="96">
          <cell r="A96" t="str">
            <v>Mass Heat Capacity</v>
          </cell>
        </row>
        <row r="97">
          <cell r="A97" t="str">
            <v>Mass Heat Of Vapourisation</v>
          </cell>
        </row>
        <row r="98">
          <cell r="A98" t="str">
            <v>Mass Higher Heating Value</v>
          </cell>
        </row>
        <row r="99">
          <cell r="A99" t="str">
            <v>Mass Lower Heating Value</v>
          </cell>
        </row>
        <row r="100">
          <cell r="A100" t="str">
            <v>Molar Density</v>
          </cell>
        </row>
        <row r="101">
          <cell r="A101" t="str">
            <v>Molar Enthalpy</v>
          </cell>
        </row>
        <row r="102">
          <cell r="A102" t="str">
            <v>Molar Entropy</v>
          </cell>
        </row>
        <row r="103">
          <cell r="A103" t="str">
            <v>Molar Flow</v>
          </cell>
        </row>
        <row r="104">
          <cell r="A104" t="str">
            <v>Molar Flow (Dry Basis)</v>
          </cell>
        </row>
        <row r="105">
          <cell r="A105" t="str">
            <v>Molar Heat Capacity</v>
          </cell>
        </row>
        <row r="106">
          <cell r="A106" t="str">
            <v>Molar Volume</v>
          </cell>
        </row>
        <row r="107">
          <cell r="A107" t="str">
            <v>Molecular Weight</v>
          </cell>
        </row>
        <row r="108">
          <cell r="A108" t="str">
            <v>Name</v>
          </cell>
        </row>
        <row r="109">
          <cell r="A109" t="str">
            <v>Notes</v>
          </cell>
        </row>
        <row r="110">
          <cell r="A110" t="str">
            <v>Partial Pressure of CO2</v>
          </cell>
        </row>
        <row r="111">
          <cell r="A111" t="str">
            <v>Partial Pressure of H2S</v>
          </cell>
        </row>
        <row r="112">
          <cell r="A112" t="str">
            <v>Phase Fraction (Mass Basis)</v>
          </cell>
        </row>
        <row r="113">
          <cell r="A113" t="str">
            <v>Phase Fraction (Molar Basis)</v>
          </cell>
        </row>
        <row r="114">
          <cell r="A114" t="str">
            <v>Phase Fraction (Vol. Basis)</v>
          </cell>
        </row>
        <row r="115">
          <cell r="A115" t="str">
            <v>Power</v>
          </cell>
        </row>
        <row r="116">
          <cell r="A116" t="str">
            <v>Property Package</v>
          </cell>
        </row>
        <row r="117">
          <cell r="A117" t="str">
            <v>Pressure</v>
          </cell>
        </row>
        <row r="118">
          <cell r="A118" t="str">
            <v>Pseudo Critical Pressure</v>
          </cell>
        </row>
        <row r="119">
          <cell r="A119" t="str">
            <v>Pseudo Critical Temperature</v>
          </cell>
        </row>
        <row r="120">
          <cell r="A120" t="str">
            <v>Pseudo Critical Volume</v>
          </cell>
        </row>
        <row r="121">
          <cell r="A121" t="str">
            <v>Reid VP at 37.8 C</v>
          </cell>
        </row>
        <row r="122">
          <cell r="A122" t="str">
            <v>RVP - API 5B1.1</v>
          </cell>
        </row>
        <row r="123">
          <cell r="A123" t="str">
            <v>RVP - API 5B1.2</v>
          </cell>
        </row>
        <row r="124">
          <cell r="A124" t="str">
            <v>RVP - ASTM D323-73/79</v>
          </cell>
        </row>
        <row r="125">
          <cell r="A125" t="str">
            <v>RVP - ASTM D323-82</v>
          </cell>
        </row>
        <row r="126">
          <cell r="A126" t="str">
            <v>RVP - ASTM D4953-91</v>
          </cell>
        </row>
        <row r="127">
          <cell r="A127" t="str">
            <v>RVP - ASTM D5191-91</v>
          </cell>
        </row>
        <row r="128">
          <cell r="A128" t="str">
            <v>SG Air</v>
          </cell>
        </row>
        <row r="129">
          <cell r="A129" t="str">
            <v>Specific Heat</v>
          </cell>
        </row>
        <row r="130">
          <cell r="A130" t="str">
            <v>Standard Ideal Liquid Mass Density</v>
          </cell>
        </row>
        <row r="131">
          <cell r="A131" t="str">
            <v>Standard Ideal Liquid Mass Density (Dry Basis)</v>
          </cell>
        </row>
        <row r="132">
          <cell r="A132" t="str">
            <v>Standard Ideal Liquid Volume Flow</v>
          </cell>
        </row>
        <row r="133">
          <cell r="A133" t="str">
            <v>Standard Ideal Liquid Volume Flow (Dry Basis)</v>
          </cell>
        </row>
        <row r="134">
          <cell r="A134" t="str">
            <v>Std Gas Flow</v>
          </cell>
        </row>
        <row r="135">
          <cell r="A135" t="str">
            <v>Surface Tension</v>
          </cell>
        </row>
        <row r="136">
          <cell r="A136" t="str">
            <v>Tagged Name</v>
          </cell>
        </row>
        <row r="137">
          <cell r="A137" t="str">
            <v>Temperature</v>
          </cell>
        </row>
        <row r="138">
          <cell r="A138" t="str">
            <v>Thermal Conductivity</v>
          </cell>
        </row>
        <row r="139">
          <cell r="A139" t="str">
            <v>True VP at 37.8 C</v>
          </cell>
        </row>
        <row r="140">
          <cell r="A140" t="str">
            <v>Type Name</v>
          </cell>
        </row>
        <row r="141">
          <cell r="A141" t="str">
            <v>Unique ID</v>
          </cell>
        </row>
        <row r="142">
          <cell r="A142" t="str">
            <v>Upstream Operation(s)</v>
          </cell>
        </row>
        <row r="143">
          <cell r="A143" t="str">
            <v>Vapour Fraction</v>
          </cell>
        </row>
        <row r="144">
          <cell r="A144" t="str">
            <v>Viscosity</v>
          </cell>
        </row>
        <row r="145">
          <cell r="A145" t="str">
            <v>Visible Type Name</v>
          </cell>
        </row>
        <row r="146">
          <cell r="A146" t="str">
            <v>Water Content In Mg/m3 (Gas)</v>
          </cell>
        </row>
        <row r="147">
          <cell r="A147" t="str">
            <v>Water Dew Point (Gas)</v>
          </cell>
        </row>
        <row r="148">
          <cell r="A148" t="str">
            <v>Watson K</v>
          </cell>
        </row>
        <row r="149">
          <cell r="A149" t="str">
            <v>Wobbe Index (Gas)</v>
          </cell>
        </row>
        <row r="150">
          <cell r="A150" t="str">
            <v>Z Factor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mparison"/>
      <sheetName val="Output (1)"/>
      <sheetName val="Settings"/>
      <sheetName val="PropSets"/>
      <sheetName val="Output Template"/>
      <sheetName val="Comparison Output Template"/>
      <sheetName val="H2O (air, acid gas)"/>
      <sheetName val="Copy of HSR 1.6 (sp 1718)"/>
      <sheetName val="GeneralFeedDevices_Labels"/>
    </sheetNames>
    <sheetDataSet>
      <sheetData sheetId="0"/>
      <sheetData sheetId="1"/>
      <sheetData sheetId="2"/>
      <sheetData sheetId="3" refreshError="1">
        <row r="4">
          <cell r="H4" t="str">
            <v>Overall</v>
          </cell>
        </row>
        <row r="5">
          <cell r="H5" t="str">
            <v>Vapour</v>
          </cell>
        </row>
        <row r="6">
          <cell r="H6" t="str">
            <v>Light Liquid</v>
          </cell>
        </row>
        <row r="7">
          <cell r="H7" t="str">
            <v>Heavy Liquid</v>
          </cell>
        </row>
        <row r="8">
          <cell r="H8" t="str">
            <v>Combined Liquid</v>
          </cell>
        </row>
        <row r="9">
          <cell r="H9" t="str">
            <v>Solid</v>
          </cell>
        </row>
        <row r="10">
          <cell r="H10" t="str">
            <v>Correlation</v>
          </cell>
        </row>
        <row r="11">
          <cell r="H11" t="str">
            <v>User Variable</v>
          </cell>
        </row>
        <row r="12">
          <cell r="H12" t="str">
            <v>User Property</v>
          </cell>
        </row>
        <row r="13">
          <cell r="H13" t="str">
            <v>Formula</v>
          </cell>
        </row>
        <row r="14">
          <cell r="H14" t="str">
            <v>Label</v>
          </cell>
        </row>
        <row r="30">
          <cell r="A30" t="str">
            <v>Actual Gas Flow</v>
          </cell>
          <cell r="B30" t="str">
            <v>Actual Gas Flow</v>
          </cell>
          <cell r="C30" t="str">
            <v>Actual Volume Flow</v>
          </cell>
        </row>
        <row r="31">
          <cell r="A31" t="str">
            <v>Actual Liquid Flow</v>
          </cell>
          <cell r="B31" t="str">
            <v>Actual Volume Flow</v>
          </cell>
          <cell r="C31" t="str">
            <v>Component Ideal Liquid Volume Flow</v>
          </cell>
        </row>
        <row r="32">
          <cell r="A32" t="str">
            <v>Actual Volume Flow</v>
          </cell>
          <cell r="B32" t="str">
            <v>Component Ideal Liquid Volume Flow</v>
          </cell>
          <cell r="C32" t="str">
            <v>Component Ideal Liquid Volume Fraction</v>
          </cell>
        </row>
        <row r="33">
          <cell r="A33" t="str">
            <v>Avg Liq Density</v>
          </cell>
          <cell r="B33" t="str">
            <v>Component Ideal Liquid Volume Fraction</v>
          </cell>
          <cell r="C33" t="str">
            <v>Component Mass Flow</v>
          </cell>
        </row>
        <row r="34">
          <cell r="A34" t="str">
            <v>Black Oil - Heat Capacity</v>
          </cell>
          <cell r="B34" t="str">
            <v>Component Mass Flow</v>
          </cell>
          <cell r="C34" t="str">
            <v>Component Mass Fraction</v>
          </cell>
        </row>
        <row r="35">
          <cell r="A35" t="str">
            <v>Black Oil - Mass Density</v>
          </cell>
          <cell r="B35" t="str">
            <v>Component Mass Fraction</v>
          </cell>
          <cell r="C35" t="str">
            <v>Component Molar Flow</v>
          </cell>
        </row>
        <row r="36">
          <cell r="A36" t="str">
            <v>Black Oil - Mass Flow Rate</v>
          </cell>
          <cell r="B36" t="str">
            <v>Component Molar Flow</v>
          </cell>
          <cell r="C36" t="str">
            <v>Component Molar Fraction</v>
          </cell>
        </row>
        <row r="37">
          <cell r="A37" t="str">
            <v>Black Oil - Mass Fraction</v>
          </cell>
          <cell r="B37" t="str">
            <v>Component Molar Fraction</v>
          </cell>
          <cell r="C37" t="str">
            <v>Compressibility</v>
          </cell>
        </row>
        <row r="38">
          <cell r="A38" t="str">
            <v>Black Oil - Oil Formation Volume Factor</v>
          </cell>
          <cell r="B38" t="str">
            <v>Compressibility</v>
          </cell>
          <cell r="C38" t="str">
            <v>Cp/Cv (Gamma)</v>
          </cell>
        </row>
        <row r="39">
          <cell r="A39" t="str">
            <v>Black Oil - Solution GOR</v>
          </cell>
          <cell r="B39" t="str">
            <v>Cp/Cv (Gamma)</v>
          </cell>
          <cell r="C39" t="str">
            <v>Heat Flow</v>
          </cell>
        </row>
        <row r="40">
          <cell r="A40" t="str">
            <v>Black Oil - Visc. Coeff. A</v>
          </cell>
          <cell r="B40" t="str">
            <v>Heat Flow</v>
          </cell>
          <cell r="C40" t="str">
            <v>Is At Equilibrium</v>
          </cell>
        </row>
        <row r="41">
          <cell r="A41" t="str">
            <v>Black Oil - Visc. Coeff. B</v>
          </cell>
          <cell r="B41" t="str">
            <v>Is At Equilibrium</v>
          </cell>
          <cell r="C41" t="str">
            <v>Is Valid</v>
          </cell>
        </row>
        <row r="42">
          <cell r="A42" t="str">
            <v>Black Oil - Viscosity</v>
          </cell>
          <cell r="B42" t="str">
            <v>Is Valid</v>
          </cell>
          <cell r="C42" t="str">
            <v>K Value</v>
          </cell>
        </row>
        <row r="43">
          <cell r="A43" t="str">
            <v>Black Oil - Vol. Fraction</v>
          </cell>
          <cell r="B43" t="str">
            <v>Kinematic Viscosity</v>
          </cell>
          <cell r="C43" t="str">
            <v>Kinematic Viscosity</v>
          </cell>
        </row>
        <row r="44">
          <cell r="A44" t="str">
            <v>Black Oil - Volumetric Flow</v>
          </cell>
          <cell r="B44" t="str">
            <v>Liquid Mass Density @Std Cond</v>
          </cell>
          <cell r="C44" t="str">
            <v>Liquid Mass Density @Std Cond</v>
          </cell>
        </row>
        <row r="45">
          <cell r="A45" t="str">
            <v>Case Name</v>
          </cell>
          <cell r="B45" t="str">
            <v>Liquid Vol Flow @Std Cond</v>
          </cell>
          <cell r="C45" t="str">
            <v>Liquid Vol Flow @Std Cond</v>
          </cell>
        </row>
        <row r="46">
          <cell r="A46" t="str">
            <v>Component Mass Flow</v>
          </cell>
          <cell r="B46" t="str">
            <v>Mass Density</v>
          </cell>
          <cell r="C46" t="str">
            <v>Mass Density</v>
          </cell>
        </row>
        <row r="47">
          <cell r="A47" t="str">
            <v>Component Mass Fraction</v>
          </cell>
          <cell r="B47" t="str">
            <v>Mass Enthalpy</v>
          </cell>
          <cell r="C47" t="str">
            <v>Mass Enthalpy</v>
          </cell>
        </row>
        <row r="48">
          <cell r="A48" t="str">
            <v>Component Molar Flow</v>
          </cell>
          <cell r="B48" t="str">
            <v>Mass Entropy</v>
          </cell>
          <cell r="C48" t="str">
            <v>Mass Entropy</v>
          </cell>
        </row>
        <row r="49">
          <cell r="A49" t="str">
            <v>Component Molar Fraction</v>
          </cell>
          <cell r="B49" t="str">
            <v>Mass Flow</v>
          </cell>
          <cell r="C49" t="str">
            <v>Mass Flow</v>
          </cell>
        </row>
        <row r="50">
          <cell r="A50" t="str">
            <v>Component Ideal Liquid Volume Flow</v>
          </cell>
          <cell r="B50" t="str">
            <v>Mass Flow (Dry Basis)</v>
          </cell>
          <cell r="C50" t="str">
            <v>Mass Flow (Dry Basis)</v>
          </cell>
        </row>
        <row r="51">
          <cell r="A51" t="str">
            <v>Component Ideal Liquid Volume Fraction</v>
          </cell>
          <cell r="B51" t="str">
            <v>Mass Heat Capacity</v>
          </cell>
          <cell r="C51" t="str">
            <v>Mass Heat Capacity</v>
          </cell>
        </row>
        <row r="52">
          <cell r="A52" t="str">
            <v>Compressibility</v>
          </cell>
          <cell r="B52" t="str">
            <v>Molar Density</v>
          </cell>
          <cell r="C52" t="str">
            <v>Molar Density</v>
          </cell>
        </row>
        <row r="53">
          <cell r="A53" t="str">
            <v>Cost Based on Flow</v>
          </cell>
          <cell r="B53" t="str">
            <v>Molar Enthalpy</v>
          </cell>
          <cell r="C53" t="str">
            <v>Molar Enthalpy</v>
          </cell>
        </row>
        <row r="54">
          <cell r="A54" t="str">
            <v>Cp/(Cp-R) (Ideal Gamma)</v>
          </cell>
          <cell r="B54" t="str">
            <v>Molar Entropy</v>
          </cell>
          <cell r="C54" t="str">
            <v>Molar Entropy</v>
          </cell>
        </row>
        <row r="55">
          <cell r="A55" t="str">
            <v>Cp/Cv (Ent Method)</v>
          </cell>
          <cell r="B55" t="str">
            <v>Molar Flow</v>
          </cell>
          <cell r="C55" t="str">
            <v>Molar Flow</v>
          </cell>
        </row>
        <row r="56">
          <cell r="A56" t="str">
            <v>Cp/Cv (Gamma)</v>
          </cell>
          <cell r="B56" t="str">
            <v>Molar Flow (Dry Basis)</v>
          </cell>
          <cell r="C56" t="str">
            <v>Molar Flow (Dry Basis)</v>
          </cell>
        </row>
        <row r="57">
          <cell r="A57" t="str">
            <v>Cv</v>
          </cell>
          <cell r="B57" t="str">
            <v>Molar Heat Capacity</v>
          </cell>
          <cell r="C57" t="str">
            <v>Molar Heat Capacity</v>
          </cell>
        </row>
        <row r="58">
          <cell r="A58" t="str">
            <v>Cv (Ent Method)</v>
          </cell>
          <cell r="B58" t="str">
            <v>Molar Volume</v>
          </cell>
          <cell r="C58" t="str">
            <v>Molar Volume</v>
          </cell>
        </row>
        <row r="59">
          <cell r="A59" t="str">
            <v>Cv (Semi-Ideal)</v>
          </cell>
          <cell r="B59" t="str">
            <v>Molecular Weight</v>
          </cell>
          <cell r="C59" t="str">
            <v>Molecular Weight</v>
          </cell>
        </row>
        <row r="60">
          <cell r="A60" t="str">
            <v>Description</v>
          </cell>
          <cell r="B60" t="str">
            <v>Name</v>
          </cell>
          <cell r="C60" t="str">
            <v>Name</v>
          </cell>
        </row>
        <row r="61">
          <cell r="A61" t="str">
            <v>Downstream Operation(s)</v>
          </cell>
          <cell r="B61" t="str">
            <v>Pressure</v>
          </cell>
          <cell r="C61" t="str">
            <v>Pressure</v>
          </cell>
        </row>
        <row r="62">
          <cell r="A62" t="str">
            <v>Electrolytes - Heat Capacity</v>
          </cell>
          <cell r="B62" t="str">
            <v>Pseudo Critical Pressure</v>
          </cell>
          <cell r="C62" t="str">
            <v>Pseudo Critical Pressure</v>
          </cell>
        </row>
        <row r="63">
          <cell r="A63" t="str">
            <v>Electrolytes - Ionic Strength</v>
          </cell>
          <cell r="B63" t="str">
            <v>Pseudo Critical Temperature</v>
          </cell>
          <cell r="C63" t="str">
            <v>Pseudo Critical Temperature</v>
          </cell>
        </row>
        <row r="64">
          <cell r="A64" t="str">
            <v>Electrolytes - Molar Electrical Conductivity</v>
          </cell>
          <cell r="B64" t="str">
            <v>Pseudo Critical Volume</v>
          </cell>
          <cell r="C64" t="str">
            <v>Pseudo Critical Volume</v>
          </cell>
        </row>
        <row r="65">
          <cell r="A65" t="str">
            <v>Electrolytes - Osmotic Pressure</v>
          </cell>
          <cell r="B65" t="str">
            <v>SG Air</v>
          </cell>
          <cell r="C65" t="str">
            <v>SG Air</v>
          </cell>
        </row>
        <row r="66">
          <cell r="A66" t="str">
            <v>Electrolytes - pH</v>
          </cell>
          <cell r="B66" t="str">
            <v>Specific Heat</v>
          </cell>
          <cell r="C66" t="str">
            <v>Specific Heat</v>
          </cell>
        </row>
        <row r="67">
          <cell r="A67" t="str">
            <v>Electrolytes - Specific Electrical Conductivity</v>
          </cell>
          <cell r="B67" t="str">
            <v>Standard Ideal Liquid Mass Density</v>
          </cell>
          <cell r="C67" t="str">
            <v>Standard Ideal Liquid Mass Density</v>
          </cell>
        </row>
        <row r="68">
          <cell r="A68" t="str">
            <v>Electrolytes - Viscosity</v>
          </cell>
          <cell r="B68" t="str">
            <v>Standard Ideal Liquid Mass Density (Dry Basis)</v>
          </cell>
          <cell r="C68" t="str">
            <v>Standard Ideal Liquid Mass Density (Dry Basis)</v>
          </cell>
        </row>
        <row r="69">
          <cell r="A69" t="str">
            <v>Flowsheet Name</v>
          </cell>
          <cell r="B69" t="str">
            <v>Standard Ideal Liquid Volume Flow</v>
          </cell>
          <cell r="C69" t="str">
            <v>Standard Ideal Liquid Volume Flow</v>
          </cell>
        </row>
        <row r="70">
          <cell r="A70" t="str">
            <v>Fluid Package</v>
          </cell>
          <cell r="B70" t="str">
            <v>Standard Ideal Liquid Volume Flow (Dry Basis)</v>
          </cell>
          <cell r="C70" t="str">
            <v>Standard Ideal Liquid Volume Flow (Dry Basis)</v>
          </cell>
        </row>
        <row r="71">
          <cell r="A71" t="str">
            <v>HC Dew Point (Gas)</v>
          </cell>
          <cell r="B71" t="str">
            <v>Std Gas Flow</v>
          </cell>
          <cell r="C71" t="str">
            <v>Std Gas Flow</v>
          </cell>
        </row>
        <row r="72">
          <cell r="A72" t="str">
            <v>Heat Flow</v>
          </cell>
          <cell r="B72" t="str">
            <v>Tagged Name</v>
          </cell>
          <cell r="C72" t="str">
            <v>Surface Tension</v>
          </cell>
        </row>
        <row r="73">
          <cell r="A73" t="str">
            <v>Heat Of Vapourisation</v>
          </cell>
          <cell r="B73" t="str">
            <v>Temperature</v>
          </cell>
          <cell r="C73" t="str">
            <v>Tagged Name</v>
          </cell>
        </row>
        <row r="74">
          <cell r="A74" t="str">
            <v>Heavy Liquid Fraction</v>
          </cell>
          <cell r="B74" t="str">
            <v>Thermal Conductivity</v>
          </cell>
          <cell r="C74" t="str">
            <v>Temperature</v>
          </cell>
        </row>
        <row r="75">
          <cell r="A75" t="str">
            <v>Higher Heating Value</v>
          </cell>
          <cell r="B75" t="str">
            <v>Type Name</v>
          </cell>
          <cell r="C75" t="str">
            <v>Thermal Conductivity</v>
          </cell>
        </row>
        <row r="76">
          <cell r="A76" t="str">
            <v>Higher Heating Value (Gas)</v>
          </cell>
          <cell r="B76" t="str">
            <v>Unique ID</v>
          </cell>
          <cell r="C76" t="str">
            <v>Type Name</v>
          </cell>
        </row>
        <row r="77">
          <cell r="A77" t="str">
            <v>Is Energy Stream</v>
          </cell>
          <cell r="B77" t="str">
            <v>Viscosity</v>
          </cell>
          <cell r="C77" t="str">
            <v>Unique ID</v>
          </cell>
        </row>
        <row r="78">
          <cell r="A78" t="str">
            <v>Is Valid</v>
          </cell>
          <cell r="B78" t="str">
            <v>Visible Type Name</v>
          </cell>
          <cell r="C78" t="str">
            <v>Viscosity</v>
          </cell>
        </row>
        <row r="79">
          <cell r="A79" t="str">
            <v>Kinematic Viscosity</v>
          </cell>
          <cell r="B79" t="str">
            <v>Watson K</v>
          </cell>
          <cell r="C79" t="str">
            <v>Visible Type Name</v>
          </cell>
        </row>
        <row r="80">
          <cell r="A80" t="str">
            <v>Light Liquid Fraction</v>
          </cell>
          <cell r="B80" t="str">
            <v>Z Factor</v>
          </cell>
          <cell r="C80" t="str">
            <v>Watson K</v>
          </cell>
        </row>
        <row r="81">
          <cell r="A81" t="str">
            <v>Liq Vol Flow - Sum (Std Cond)</v>
          </cell>
          <cell r="C81" t="str">
            <v>Z Factor</v>
          </cell>
        </row>
        <row r="82">
          <cell r="A82" t="str">
            <v>Liquid Fraction</v>
          </cell>
        </row>
        <row r="83">
          <cell r="A83" t="str">
            <v>Liquid Mass Density @Std Cond</v>
          </cell>
        </row>
        <row r="84">
          <cell r="A84" t="str">
            <v>Liquid Vol Flow @Std Cond</v>
          </cell>
        </row>
        <row r="85">
          <cell r="A85" t="str">
            <v>Lower Heat Value</v>
          </cell>
        </row>
        <row r="86">
          <cell r="A86" t="str">
            <v>Lower Heating Value (Gas)</v>
          </cell>
        </row>
        <row r="87">
          <cell r="A87" t="str">
            <v>Mass Cv</v>
          </cell>
        </row>
        <row r="88">
          <cell r="A88" t="str">
            <v>Mass Cv (Ent Method)</v>
          </cell>
        </row>
        <row r="89">
          <cell r="A89" t="str">
            <v>Mass Cv (Semi-Ideal)</v>
          </cell>
        </row>
        <row r="90">
          <cell r="A90" t="str">
            <v>Mass Density</v>
          </cell>
        </row>
        <row r="91">
          <cell r="A91" t="str">
            <v>Mass Density (Std Cond) (Gas)</v>
          </cell>
        </row>
        <row r="92">
          <cell r="A92" t="str">
            <v>Mass Enthalpy</v>
          </cell>
        </row>
        <row r="93">
          <cell r="A93" t="str">
            <v>Mass Entropy</v>
          </cell>
        </row>
        <row r="94">
          <cell r="A94" t="str">
            <v>Mass Flow</v>
          </cell>
        </row>
        <row r="95">
          <cell r="A95" t="str">
            <v>Mass Flow (Dry Basis)</v>
          </cell>
        </row>
        <row r="96">
          <cell r="A96" t="str">
            <v>Mass Heat Capacity</v>
          </cell>
        </row>
        <row r="97">
          <cell r="A97" t="str">
            <v>Mass Heat Of Vapourisation</v>
          </cell>
        </row>
        <row r="98">
          <cell r="A98" t="str">
            <v>Mass Higher Heating Value</v>
          </cell>
        </row>
        <row r="99">
          <cell r="A99" t="str">
            <v>Mass Lower Heating Value</v>
          </cell>
        </row>
        <row r="100">
          <cell r="A100" t="str">
            <v>Molar Density</v>
          </cell>
        </row>
        <row r="101">
          <cell r="A101" t="str">
            <v>Molar Enthalpy</v>
          </cell>
        </row>
        <row r="102">
          <cell r="A102" t="str">
            <v>Molar Entropy</v>
          </cell>
        </row>
        <row r="103">
          <cell r="A103" t="str">
            <v>Molar Flow</v>
          </cell>
        </row>
        <row r="104">
          <cell r="A104" t="str">
            <v>Molar Flow (Dry Basis)</v>
          </cell>
        </row>
        <row r="105">
          <cell r="A105" t="str">
            <v>Molar Heat Capacity</v>
          </cell>
        </row>
        <row r="106">
          <cell r="A106" t="str">
            <v>Molar Volume</v>
          </cell>
        </row>
        <row r="107">
          <cell r="A107" t="str">
            <v>Molecular Weight</v>
          </cell>
        </row>
        <row r="108">
          <cell r="A108" t="str">
            <v>Name</v>
          </cell>
        </row>
        <row r="109">
          <cell r="A109" t="str">
            <v>Notes</v>
          </cell>
        </row>
        <row r="110">
          <cell r="A110" t="str">
            <v>Partial Pressure of CO2</v>
          </cell>
        </row>
        <row r="111">
          <cell r="A111" t="str">
            <v>Partial Pressure of H2S</v>
          </cell>
        </row>
        <row r="112">
          <cell r="A112" t="str">
            <v>Phase Fraction (Mass Basis)</v>
          </cell>
        </row>
        <row r="113">
          <cell r="A113" t="str">
            <v>Phase Fraction (Molar Basis)</v>
          </cell>
        </row>
        <row r="114">
          <cell r="A114" t="str">
            <v>Phase Fraction (Vol. Basis)</v>
          </cell>
        </row>
        <row r="115">
          <cell r="A115" t="str">
            <v>Power</v>
          </cell>
        </row>
        <row r="116">
          <cell r="A116" t="str">
            <v>Property Package</v>
          </cell>
        </row>
        <row r="117">
          <cell r="A117" t="str">
            <v>Pressure</v>
          </cell>
        </row>
        <row r="118">
          <cell r="A118" t="str">
            <v>Pseudo Critical Pressure</v>
          </cell>
        </row>
        <row r="119">
          <cell r="A119" t="str">
            <v>Pseudo Critical Temperature</v>
          </cell>
        </row>
        <row r="120">
          <cell r="A120" t="str">
            <v>Pseudo Critical Volume</v>
          </cell>
        </row>
        <row r="121">
          <cell r="A121" t="str">
            <v>Reid VP at 37.8 C</v>
          </cell>
        </row>
        <row r="122">
          <cell r="A122" t="str">
            <v>RVP - API 5B1.1</v>
          </cell>
        </row>
        <row r="123">
          <cell r="A123" t="str">
            <v>RVP - API 5B1.2</v>
          </cell>
        </row>
        <row r="124">
          <cell r="A124" t="str">
            <v>RVP - ASTM D323-73/79</v>
          </cell>
        </row>
        <row r="125">
          <cell r="A125" t="str">
            <v>RVP - ASTM D323-82</v>
          </cell>
        </row>
        <row r="126">
          <cell r="A126" t="str">
            <v>RVP - ASTM D4953-91</v>
          </cell>
        </row>
        <row r="127">
          <cell r="A127" t="str">
            <v>RVP - ASTM D5191-91</v>
          </cell>
        </row>
        <row r="128">
          <cell r="A128" t="str">
            <v>SG Air</v>
          </cell>
        </row>
        <row r="129">
          <cell r="A129" t="str">
            <v>Specific Heat</v>
          </cell>
        </row>
        <row r="130">
          <cell r="A130" t="str">
            <v>Standard Ideal Liquid Mass Density</v>
          </cell>
        </row>
        <row r="131">
          <cell r="A131" t="str">
            <v>Standard Ideal Liquid Mass Density (Dry Basis)</v>
          </cell>
        </row>
        <row r="132">
          <cell r="A132" t="str">
            <v>Standard Ideal Liquid Volume Flow</v>
          </cell>
        </row>
        <row r="133">
          <cell r="A133" t="str">
            <v>Standard Ideal Liquid Volume Flow (Dry Basis)</v>
          </cell>
        </row>
        <row r="134">
          <cell r="A134" t="str">
            <v>Std Gas Flow</v>
          </cell>
        </row>
        <row r="135">
          <cell r="A135" t="str">
            <v>Surface Tension</v>
          </cell>
        </row>
        <row r="136">
          <cell r="A136" t="str">
            <v>Tagged Name</v>
          </cell>
        </row>
        <row r="137">
          <cell r="A137" t="str">
            <v>Temperature</v>
          </cell>
        </row>
        <row r="138">
          <cell r="A138" t="str">
            <v>Thermal Conductivity</v>
          </cell>
        </row>
        <row r="139">
          <cell r="A139" t="str">
            <v>True VP at 37.8 C</v>
          </cell>
        </row>
        <row r="140">
          <cell r="A140" t="str">
            <v>Type Name</v>
          </cell>
        </row>
        <row r="141">
          <cell r="A141" t="str">
            <v>Unique ID</v>
          </cell>
        </row>
        <row r="142">
          <cell r="A142" t="str">
            <v>Upstream Operation(s)</v>
          </cell>
        </row>
        <row r="143">
          <cell r="A143" t="str">
            <v>Vapour Fraction</v>
          </cell>
        </row>
        <row r="144">
          <cell r="A144" t="str">
            <v>Viscosity</v>
          </cell>
        </row>
        <row r="145">
          <cell r="A145" t="str">
            <v>Visible Type Name</v>
          </cell>
        </row>
        <row r="146">
          <cell r="A146" t="str">
            <v>Water Content In Mg/m3 (Gas)</v>
          </cell>
        </row>
        <row r="147">
          <cell r="A147" t="str">
            <v>Water Dew Point (Gas)</v>
          </cell>
        </row>
        <row r="148">
          <cell r="A148" t="str">
            <v>Watson K</v>
          </cell>
        </row>
        <row r="149">
          <cell r="A149" t="str">
            <v>Wobbe Index (Gas)</v>
          </cell>
        </row>
        <row r="150">
          <cell r="A150" t="str">
            <v>Z Factor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showGridLines="0" tabSelected="1" view="pageBreakPreview" zoomScaleNormal="100" zoomScaleSheetLayoutView="100" workbookViewId="0">
      <selection activeCell="C16" sqref="C16:D16"/>
    </sheetView>
  </sheetViews>
  <sheetFormatPr defaultRowHeight="12.75"/>
  <cols>
    <col min="1" max="2" width="4.85546875" style="22" customWidth="1"/>
    <col min="3" max="4" width="6.5703125" style="2" customWidth="1"/>
    <col min="5" max="5" width="4.85546875" style="2" customWidth="1"/>
    <col min="6" max="9" width="6.7109375" style="2" customWidth="1"/>
    <col min="10" max="10" width="4.5703125" style="2" customWidth="1"/>
    <col min="11" max="17" width="6.7109375" style="2" customWidth="1"/>
    <col min="18" max="18" width="7.85546875" style="2" customWidth="1"/>
    <col min="19" max="19" width="8.140625" style="2" customWidth="1"/>
    <col min="20" max="20" width="6.85546875" style="2" customWidth="1"/>
    <col min="21" max="21" width="4" style="2" customWidth="1"/>
    <col min="22" max="22" width="9.140625" style="2"/>
    <col min="23" max="23" width="0.5703125" style="2" customWidth="1"/>
    <col min="24" max="24" width="2.28515625" style="2" hidden="1" customWidth="1"/>
    <col min="25" max="16384" width="9.140625" style="2"/>
  </cols>
  <sheetData>
    <row r="1" spans="1:21" ht="110.25" customHeight="1">
      <c r="A1" s="150"/>
      <c r="B1" s="151"/>
      <c r="C1" s="152"/>
      <c r="D1" s="152"/>
      <c r="E1" s="152"/>
      <c r="F1" s="152"/>
      <c r="G1" s="152"/>
      <c r="H1" s="152"/>
      <c r="I1" s="153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4"/>
    </row>
    <row r="2" spans="1:21" ht="24.95" customHeight="1">
      <c r="A2" s="155"/>
      <c r="B2" s="3"/>
      <c r="C2" s="3"/>
      <c r="D2" s="3"/>
      <c r="E2" s="3"/>
      <c r="F2" s="3"/>
      <c r="G2" s="148"/>
      <c r="H2" s="148"/>
      <c r="I2" s="148"/>
      <c r="J2" s="148"/>
      <c r="K2" s="148"/>
      <c r="L2" s="4"/>
      <c r="M2" s="91"/>
      <c r="N2" s="4"/>
      <c r="O2" s="4"/>
      <c r="P2" s="4"/>
      <c r="Q2" s="4"/>
      <c r="R2" s="4"/>
      <c r="S2" s="4"/>
      <c r="T2" s="4"/>
      <c r="U2" s="156"/>
    </row>
    <row r="3" spans="1:21" ht="15" customHeight="1">
      <c r="A3" s="155"/>
      <c r="B3" s="3"/>
      <c r="C3" s="3"/>
      <c r="D3" s="3"/>
      <c r="E3" s="3"/>
      <c r="F3" s="3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  <c r="R3" s="4"/>
      <c r="S3" s="4"/>
      <c r="T3" s="4"/>
      <c r="U3" s="156"/>
    </row>
    <row r="4" spans="1:21" ht="15" customHeight="1">
      <c r="A4" s="155"/>
      <c r="B4" s="3"/>
      <c r="C4" s="3"/>
      <c r="D4" s="3"/>
      <c r="E4" s="3"/>
      <c r="F4" s="3"/>
      <c r="G4" s="148"/>
      <c r="H4" s="148"/>
      <c r="I4" s="148"/>
      <c r="J4" s="148"/>
      <c r="K4" s="148"/>
      <c r="L4" s="4"/>
      <c r="M4" s="4"/>
      <c r="N4" s="4"/>
      <c r="O4" s="4"/>
      <c r="P4" s="4"/>
      <c r="Q4" s="4"/>
      <c r="R4" s="4"/>
      <c r="S4" s="4"/>
      <c r="T4" s="4"/>
      <c r="U4" s="156"/>
    </row>
    <row r="5" spans="1:21" ht="33.75" customHeight="1">
      <c r="A5" s="155"/>
      <c r="B5" s="3"/>
      <c r="C5" s="3"/>
      <c r="D5" s="3"/>
      <c r="E5" s="3"/>
      <c r="F5" s="3"/>
      <c r="G5" s="148"/>
      <c r="H5" s="148"/>
      <c r="I5" s="148"/>
      <c r="J5" s="148"/>
      <c r="K5" s="148"/>
      <c r="L5" s="4"/>
      <c r="M5" s="4"/>
      <c r="N5" s="4"/>
      <c r="O5" s="4"/>
      <c r="P5" s="4"/>
      <c r="Q5" s="4"/>
      <c r="R5" s="4"/>
      <c r="S5" s="4"/>
      <c r="T5" s="4"/>
      <c r="U5" s="156"/>
    </row>
    <row r="6" spans="1:21" s="4" customFormat="1" ht="65.099999999999994" customHeight="1">
      <c r="A6" s="179" t="s">
        <v>135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1"/>
    </row>
    <row r="7" spans="1:21" s="4" customFormat="1" ht="26.25" customHeight="1">
      <c r="A7" s="184" t="s">
        <v>134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6"/>
    </row>
    <row r="8" spans="1:21" s="4" customFormat="1" ht="23.25" customHeight="1">
      <c r="A8" s="184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/>
    </row>
    <row r="9" spans="1:21" s="4" customFormat="1" ht="23.25" customHeight="1">
      <c r="A9" s="184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6"/>
    </row>
    <row r="10" spans="1:21" s="4" customFormat="1" ht="17.25" customHeight="1">
      <c r="A10" s="157"/>
      <c r="B10" s="5"/>
      <c r="C10" s="6"/>
      <c r="D10" s="182"/>
      <c r="E10" s="182"/>
      <c r="F10" s="7"/>
      <c r="G10" s="7"/>
      <c r="H10" s="7"/>
      <c r="I10" s="8"/>
      <c r="J10" s="8"/>
      <c r="K10" s="8"/>
      <c r="L10" s="8"/>
      <c r="M10" s="8"/>
      <c r="N10" s="8"/>
      <c r="O10" s="8"/>
      <c r="U10" s="156"/>
    </row>
    <row r="11" spans="1:21" s="4" customFormat="1" ht="17.25" customHeight="1">
      <c r="A11" s="157"/>
      <c r="B11" s="5"/>
      <c r="C11" s="9"/>
      <c r="D11" s="183"/>
      <c r="E11" s="183"/>
      <c r="F11" s="10"/>
      <c r="G11" s="10"/>
      <c r="H11" s="11"/>
      <c r="I11" s="12"/>
      <c r="J11" s="12"/>
      <c r="K11" s="12"/>
      <c r="L11" s="12"/>
      <c r="M11" s="12"/>
      <c r="N11" s="12"/>
      <c r="U11" s="156"/>
    </row>
    <row r="12" spans="1:21" s="4" customFormat="1" ht="22.5" customHeight="1">
      <c r="A12" s="157"/>
      <c r="B12" s="5"/>
      <c r="C12" s="9"/>
      <c r="D12" s="13"/>
      <c r="E12" s="14"/>
      <c r="F12" s="14"/>
      <c r="G12" s="14"/>
      <c r="H12" s="15"/>
      <c r="I12" s="16"/>
      <c r="J12" s="16"/>
      <c r="K12" s="16"/>
      <c r="L12" s="17"/>
      <c r="M12" s="17"/>
      <c r="N12" s="17"/>
      <c r="U12" s="156"/>
    </row>
    <row r="13" spans="1:21" s="4" customFormat="1" ht="21.75" customHeight="1">
      <c r="A13" s="157"/>
      <c r="B13" s="5"/>
      <c r="E13" s="18"/>
      <c r="F13" s="18"/>
      <c r="G13" s="18"/>
      <c r="H13" s="18"/>
      <c r="I13" s="9"/>
      <c r="J13" s="9"/>
      <c r="K13" s="9"/>
      <c r="U13" s="156"/>
    </row>
    <row r="14" spans="1:21" s="4" customFormat="1" ht="21" customHeight="1">
      <c r="A14" s="189"/>
      <c r="B14" s="187"/>
      <c r="C14" s="190"/>
      <c r="D14" s="190"/>
      <c r="E14" s="191"/>
      <c r="F14" s="192"/>
      <c r="G14" s="192"/>
      <c r="H14" s="192"/>
      <c r="I14" s="192"/>
      <c r="J14" s="192"/>
      <c r="K14" s="193"/>
      <c r="L14" s="187"/>
      <c r="M14" s="187"/>
      <c r="N14" s="187"/>
      <c r="O14" s="187"/>
      <c r="P14" s="187"/>
      <c r="Q14" s="187"/>
      <c r="R14" s="187"/>
      <c r="S14" s="187"/>
      <c r="T14" s="187"/>
      <c r="U14" s="188"/>
    </row>
    <row r="15" spans="1:21" s="4" customFormat="1" ht="21" customHeight="1">
      <c r="A15" s="189"/>
      <c r="B15" s="187"/>
      <c r="C15" s="187"/>
      <c r="D15" s="187"/>
      <c r="E15" s="191"/>
      <c r="F15" s="192"/>
      <c r="G15" s="192"/>
      <c r="H15" s="192"/>
      <c r="I15" s="192"/>
      <c r="J15" s="192"/>
      <c r="K15" s="193"/>
      <c r="L15" s="187"/>
      <c r="M15" s="187"/>
      <c r="N15" s="187"/>
      <c r="O15" s="187"/>
      <c r="P15" s="187"/>
      <c r="Q15" s="187"/>
      <c r="R15" s="187"/>
      <c r="S15" s="187"/>
      <c r="T15" s="187"/>
      <c r="U15" s="188"/>
    </row>
    <row r="16" spans="1:21" s="4" customFormat="1" ht="21" customHeight="1">
      <c r="A16" s="189" t="s">
        <v>47</v>
      </c>
      <c r="B16" s="187"/>
      <c r="C16" s="187" t="s">
        <v>137</v>
      </c>
      <c r="D16" s="187"/>
      <c r="E16" s="191" t="s">
        <v>46</v>
      </c>
      <c r="F16" s="192"/>
      <c r="G16" s="192"/>
      <c r="H16" s="192"/>
      <c r="I16" s="192"/>
      <c r="J16" s="192"/>
      <c r="K16" s="193"/>
      <c r="L16" s="187" t="s">
        <v>48</v>
      </c>
      <c r="M16" s="187"/>
      <c r="N16" s="187" t="s">
        <v>136</v>
      </c>
      <c r="O16" s="187"/>
      <c r="P16" s="187" t="s">
        <v>49</v>
      </c>
      <c r="Q16" s="187"/>
      <c r="R16" s="187"/>
      <c r="S16" s="187"/>
      <c r="T16" s="187"/>
      <c r="U16" s="188"/>
    </row>
    <row r="17" spans="1:21" s="4" customFormat="1" ht="21" customHeight="1">
      <c r="A17" s="208" t="s">
        <v>20</v>
      </c>
      <c r="B17" s="205"/>
      <c r="C17" s="204" t="s">
        <v>21</v>
      </c>
      <c r="D17" s="205"/>
      <c r="E17" s="198" t="s">
        <v>22</v>
      </c>
      <c r="F17" s="199"/>
      <c r="G17" s="199"/>
      <c r="H17" s="199"/>
      <c r="I17" s="199"/>
      <c r="J17" s="199"/>
      <c r="K17" s="200"/>
      <c r="L17" s="210" t="s">
        <v>23</v>
      </c>
      <c r="M17" s="210"/>
      <c r="N17" s="210" t="s">
        <v>24</v>
      </c>
      <c r="O17" s="210"/>
      <c r="P17" s="210" t="s">
        <v>25</v>
      </c>
      <c r="Q17" s="210"/>
      <c r="R17" s="198" t="s">
        <v>26</v>
      </c>
      <c r="S17" s="200"/>
      <c r="T17" s="198" t="s">
        <v>27</v>
      </c>
      <c r="U17" s="211"/>
    </row>
    <row r="18" spans="1:21" s="4" customFormat="1" ht="30.75" customHeight="1" thickBot="1">
      <c r="A18" s="209"/>
      <c r="B18" s="207"/>
      <c r="C18" s="206"/>
      <c r="D18" s="207"/>
      <c r="E18" s="201"/>
      <c r="F18" s="202"/>
      <c r="G18" s="202"/>
      <c r="H18" s="202"/>
      <c r="I18" s="202"/>
      <c r="J18" s="202"/>
      <c r="K18" s="203"/>
      <c r="L18" s="195" t="s">
        <v>36</v>
      </c>
      <c r="M18" s="196"/>
      <c r="N18" s="196"/>
      <c r="O18" s="196"/>
      <c r="P18" s="196"/>
      <c r="Q18" s="197"/>
      <c r="R18" s="201"/>
      <c r="S18" s="203"/>
      <c r="T18" s="201"/>
      <c r="U18" s="212"/>
    </row>
    <row r="19" spans="1:21" s="4" customFormat="1" ht="3.75" customHeight="1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21" s="4" customFormat="1" ht="40.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4"/>
      <c r="P20" s="194"/>
    </row>
    <row r="21" spans="1:21" ht="1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21" ht="12.75" customHeight="1"/>
    <row r="23" spans="1:21" ht="12.75" customHeight="1"/>
    <row r="24" spans="1:21" ht="12.75" customHeight="1">
      <c r="A24" s="2"/>
      <c r="B24" s="2"/>
      <c r="E24" s="23"/>
      <c r="F24" s="23"/>
      <c r="G24" s="23"/>
      <c r="H24" s="4"/>
    </row>
    <row r="25" spans="1:21" ht="15">
      <c r="A25" s="2"/>
      <c r="B25" s="2"/>
      <c r="E25" s="23"/>
      <c r="F25" s="23"/>
      <c r="G25" s="23"/>
      <c r="H25" s="4"/>
    </row>
    <row r="26" spans="1:21" ht="12.75" customHeight="1">
      <c r="A26" s="2"/>
      <c r="B26" s="2"/>
      <c r="E26" s="23"/>
      <c r="F26" s="23"/>
      <c r="G26" s="23"/>
      <c r="H26" s="4"/>
    </row>
    <row r="27" spans="1:21" ht="12.75" customHeight="1"/>
  </sheetData>
  <mergeCells count="38">
    <mergeCell ref="C17:D18"/>
    <mergeCell ref="A17:B18"/>
    <mergeCell ref="R16:S16"/>
    <mergeCell ref="T16:U16"/>
    <mergeCell ref="L17:M17"/>
    <mergeCell ref="N17:O17"/>
    <mergeCell ref="P17:Q17"/>
    <mergeCell ref="A16:B16"/>
    <mergeCell ref="C16:D16"/>
    <mergeCell ref="R17:S18"/>
    <mergeCell ref="T17:U18"/>
    <mergeCell ref="O20:P20"/>
    <mergeCell ref="L18:Q18"/>
    <mergeCell ref="E17:K18"/>
    <mergeCell ref="E16:K16"/>
    <mergeCell ref="L16:M16"/>
    <mergeCell ref="N16:O16"/>
    <mergeCell ref="P16:Q16"/>
    <mergeCell ref="P15:Q15"/>
    <mergeCell ref="R15:S15"/>
    <mergeCell ref="T15:U15"/>
    <mergeCell ref="A14:B14"/>
    <mergeCell ref="C14:D14"/>
    <mergeCell ref="E14:K14"/>
    <mergeCell ref="L14:M14"/>
    <mergeCell ref="N14:O14"/>
    <mergeCell ref="P14:Q14"/>
    <mergeCell ref="A15:B15"/>
    <mergeCell ref="C15:D15"/>
    <mergeCell ref="E15:K15"/>
    <mergeCell ref="L15:M15"/>
    <mergeCell ref="N15:O15"/>
    <mergeCell ref="A6:U6"/>
    <mergeCell ref="D10:E10"/>
    <mergeCell ref="D11:E11"/>
    <mergeCell ref="A7:U9"/>
    <mergeCell ref="T14:U14"/>
    <mergeCell ref="R14:S14"/>
  </mergeCells>
  <printOptions horizontalCentered="1"/>
  <pageMargins left="0.5" right="0.5" top="0.5" bottom="0.5" header="1.87" footer="0"/>
  <pageSetup paperSize="9" orientation="landscape" r:id="rId1"/>
  <headerFooter alignWithMargins="0">
    <oddHeader>&amp;R&amp;"Times New Roman,Regular"&amp;12Page &amp;P of &amp;N     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7"/>
  <sheetViews>
    <sheetView showGridLines="0" view="pageBreakPreview" zoomScale="70" zoomScaleNormal="100" zoomScaleSheetLayoutView="70" workbookViewId="0">
      <selection activeCell="H37" sqref="H37"/>
    </sheetView>
  </sheetViews>
  <sheetFormatPr defaultRowHeight="12.75"/>
  <cols>
    <col min="1" max="1" width="5.85546875" style="72" customWidth="1"/>
    <col min="2" max="7" width="6.42578125" style="24" customWidth="1"/>
    <col min="8" max="8" width="6.140625" style="24" customWidth="1"/>
    <col min="9" max="14" width="6.42578125" style="24" customWidth="1"/>
    <col min="15" max="15" width="4.85546875" style="24" customWidth="1"/>
    <col min="16" max="20" width="6.42578125" style="24" customWidth="1"/>
    <col min="21" max="21" width="6.28515625" style="24" customWidth="1"/>
    <col min="22" max="22" width="2.85546875" style="24" customWidth="1"/>
    <col min="23" max="16384" width="9.140625" style="24"/>
  </cols>
  <sheetData>
    <row r="1" spans="1:22" ht="138.75" customHeight="1">
      <c r="A1" s="158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60"/>
    </row>
    <row r="2" spans="1:22" ht="15" customHeight="1">
      <c r="A2" s="213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5"/>
      <c r="Q2" s="25"/>
      <c r="R2" s="25"/>
      <c r="S2" s="25"/>
      <c r="T2" s="25"/>
      <c r="U2" s="25"/>
      <c r="V2" s="161"/>
    </row>
    <row r="3" spans="1:22" s="28" customFormat="1" ht="18" customHeight="1">
      <c r="A3" s="162"/>
      <c r="B3" s="215" t="s">
        <v>28</v>
      </c>
      <c r="C3" s="215" t="s">
        <v>29</v>
      </c>
      <c r="D3" s="215"/>
      <c r="E3" s="215"/>
      <c r="F3" s="215"/>
      <c r="G3" s="215"/>
      <c r="H3" s="26"/>
      <c r="I3" s="215" t="s">
        <v>28</v>
      </c>
      <c r="J3" s="215" t="s">
        <v>29</v>
      </c>
      <c r="K3" s="215"/>
      <c r="L3" s="215"/>
      <c r="M3" s="215"/>
      <c r="N3" s="215"/>
      <c r="O3" s="27"/>
      <c r="P3" s="215" t="s">
        <v>28</v>
      </c>
      <c r="Q3" s="215" t="s">
        <v>29</v>
      </c>
      <c r="R3" s="215"/>
      <c r="S3" s="215"/>
      <c r="T3" s="215"/>
      <c r="U3" s="215"/>
      <c r="V3" s="163"/>
    </row>
    <row r="4" spans="1:22" s="27" customFormat="1" ht="18" customHeight="1">
      <c r="A4" s="162"/>
      <c r="B4" s="215"/>
      <c r="C4" s="149" t="s">
        <v>30</v>
      </c>
      <c r="D4" s="149" t="s">
        <v>31</v>
      </c>
      <c r="E4" s="149" t="s">
        <v>32</v>
      </c>
      <c r="F4" s="149" t="s">
        <v>33</v>
      </c>
      <c r="G4" s="149" t="s">
        <v>34</v>
      </c>
      <c r="H4" s="26"/>
      <c r="I4" s="215"/>
      <c r="J4" s="149" t="s">
        <v>30</v>
      </c>
      <c r="K4" s="149" t="s">
        <v>31</v>
      </c>
      <c r="L4" s="149" t="s">
        <v>32</v>
      </c>
      <c r="M4" s="149" t="s">
        <v>33</v>
      </c>
      <c r="N4" s="149" t="s">
        <v>34</v>
      </c>
      <c r="P4" s="215"/>
      <c r="Q4" s="149" t="s">
        <v>30</v>
      </c>
      <c r="R4" s="149" t="s">
        <v>31</v>
      </c>
      <c r="S4" s="149" t="s">
        <v>32</v>
      </c>
      <c r="T4" s="149" t="s">
        <v>33</v>
      </c>
      <c r="U4" s="149" t="s">
        <v>34</v>
      </c>
      <c r="V4" s="163"/>
    </row>
    <row r="5" spans="1:22" s="27" customFormat="1" ht="18" customHeight="1">
      <c r="A5" s="164"/>
      <c r="B5" s="29">
        <v>1</v>
      </c>
      <c r="C5" s="30" t="s">
        <v>35</v>
      </c>
      <c r="D5" s="31"/>
      <c r="E5" s="32"/>
      <c r="F5" s="32"/>
      <c r="G5" s="32"/>
      <c r="H5" s="26"/>
      <c r="I5" s="33"/>
      <c r="J5" s="31"/>
      <c r="K5" s="31"/>
      <c r="L5" s="32"/>
      <c r="M5" s="32"/>
      <c r="N5" s="32"/>
      <c r="P5" s="29"/>
      <c r="Q5" s="30"/>
      <c r="R5" s="31"/>
      <c r="S5" s="32"/>
      <c r="T5" s="32"/>
      <c r="U5" s="32"/>
      <c r="V5" s="163"/>
    </row>
    <row r="6" spans="1:22" s="27" customFormat="1" ht="18" customHeight="1">
      <c r="A6" s="164"/>
      <c r="B6" s="29">
        <v>2</v>
      </c>
      <c r="C6" s="30" t="s">
        <v>35</v>
      </c>
      <c r="D6" s="30"/>
      <c r="E6" s="30"/>
      <c r="F6" s="30"/>
      <c r="G6" s="32"/>
      <c r="H6" s="26"/>
      <c r="I6" s="33"/>
      <c r="J6" s="31"/>
      <c r="K6" s="31"/>
      <c r="L6" s="32"/>
      <c r="M6" s="32"/>
      <c r="N6" s="32"/>
      <c r="P6" s="29"/>
      <c r="Q6" s="30"/>
      <c r="R6" s="30"/>
      <c r="S6" s="30"/>
      <c r="T6" s="30"/>
      <c r="U6" s="32"/>
      <c r="V6" s="163"/>
    </row>
    <row r="7" spans="1:22" s="27" customFormat="1" ht="18" customHeight="1">
      <c r="A7" s="164"/>
      <c r="B7" s="29">
        <v>3</v>
      </c>
      <c r="C7" s="30" t="s">
        <v>35</v>
      </c>
      <c r="D7" s="30"/>
      <c r="E7" s="30"/>
      <c r="F7" s="34"/>
      <c r="G7" s="35"/>
      <c r="H7" s="26"/>
      <c r="I7" s="33"/>
      <c r="J7" s="31"/>
      <c r="K7" s="31"/>
      <c r="L7" s="35"/>
      <c r="M7" s="34"/>
      <c r="N7" s="35"/>
      <c r="P7" s="29"/>
      <c r="Q7" s="30"/>
      <c r="R7" s="30"/>
      <c r="S7" s="30"/>
      <c r="T7" s="34"/>
      <c r="U7" s="35"/>
      <c r="V7" s="163"/>
    </row>
    <row r="8" spans="1:22" s="27" customFormat="1" ht="18" customHeight="1">
      <c r="A8" s="165"/>
      <c r="B8" s="29">
        <v>4</v>
      </c>
      <c r="C8" s="30" t="s">
        <v>35</v>
      </c>
      <c r="D8" s="31"/>
      <c r="E8" s="36"/>
      <c r="F8" s="34"/>
      <c r="G8" s="36"/>
      <c r="H8" s="26"/>
      <c r="I8" s="33"/>
      <c r="J8" s="31"/>
      <c r="K8" s="31"/>
      <c r="L8" s="36"/>
      <c r="M8" s="34"/>
      <c r="N8" s="36"/>
      <c r="O8" s="37"/>
      <c r="P8" s="29"/>
      <c r="Q8" s="30"/>
      <c r="R8" s="31"/>
      <c r="S8" s="36"/>
      <c r="T8" s="34"/>
      <c r="U8" s="36"/>
      <c r="V8" s="163"/>
    </row>
    <row r="9" spans="1:22" s="27" customFormat="1" ht="18" customHeight="1">
      <c r="A9" s="164"/>
      <c r="B9" s="29">
        <v>5</v>
      </c>
      <c r="C9" s="30" t="s">
        <v>35</v>
      </c>
      <c r="D9" s="30"/>
      <c r="E9" s="38"/>
      <c r="F9" s="34"/>
      <c r="G9" s="39"/>
      <c r="H9" s="26"/>
      <c r="I9" s="33"/>
      <c r="J9" s="31"/>
      <c r="K9" s="31"/>
      <c r="L9" s="38"/>
      <c r="M9" s="34"/>
      <c r="N9" s="39"/>
      <c r="P9" s="29"/>
      <c r="Q9" s="30"/>
      <c r="R9" s="30"/>
      <c r="S9" s="38"/>
      <c r="T9" s="34"/>
      <c r="U9" s="39"/>
      <c r="V9" s="163"/>
    </row>
    <row r="10" spans="1:22" s="27" customFormat="1" ht="18" customHeight="1">
      <c r="A10" s="166"/>
      <c r="B10" s="29"/>
      <c r="C10" s="30"/>
      <c r="D10" s="30"/>
      <c r="E10" s="36"/>
      <c r="F10" s="34"/>
      <c r="G10" s="36"/>
      <c r="H10" s="26"/>
      <c r="I10" s="33"/>
      <c r="J10" s="31"/>
      <c r="K10" s="31"/>
      <c r="L10" s="36"/>
      <c r="M10" s="34"/>
      <c r="N10" s="36"/>
      <c r="O10" s="40"/>
      <c r="P10" s="29"/>
      <c r="Q10" s="30"/>
      <c r="R10" s="30"/>
      <c r="S10" s="36"/>
      <c r="T10" s="34"/>
      <c r="U10" s="36"/>
      <c r="V10" s="163"/>
    </row>
    <row r="11" spans="1:22" s="27" customFormat="1" ht="18" customHeight="1">
      <c r="A11" s="162"/>
      <c r="B11" s="29"/>
      <c r="C11" s="30"/>
      <c r="D11" s="30"/>
      <c r="E11" s="38"/>
      <c r="F11" s="34"/>
      <c r="G11" s="39"/>
      <c r="H11" s="26"/>
      <c r="I11" s="41"/>
      <c r="J11" s="31"/>
      <c r="K11" s="31"/>
      <c r="L11" s="38"/>
      <c r="M11" s="34"/>
      <c r="N11" s="39"/>
      <c r="O11" s="42"/>
      <c r="P11" s="29"/>
      <c r="Q11" s="30"/>
      <c r="R11" s="30"/>
      <c r="S11" s="38"/>
      <c r="T11" s="34"/>
      <c r="U11" s="39"/>
      <c r="V11" s="163"/>
    </row>
    <row r="12" spans="1:22" s="27" customFormat="1" ht="18" customHeight="1">
      <c r="A12" s="167"/>
      <c r="B12" s="29"/>
      <c r="C12" s="30"/>
      <c r="D12" s="31"/>
      <c r="E12" s="36"/>
      <c r="F12" s="34"/>
      <c r="G12" s="36"/>
      <c r="H12" s="26"/>
      <c r="I12" s="33"/>
      <c r="J12" s="31"/>
      <c r="K12" s="31"/>
      <c r="L12" s="36"/>
      <c r="M12" s="34"/>
      <c r="N12" s="36"/>
      <c r="O12" s="43"/>
      <c r="P12" s="29"/>
      <c r="Q12" s="30"/>
      <c r="R12" s="31"/>
      <c r="S12" s="36"/>
      <c r="T12" s="34"/>
      <c r="U12" s="36"/>
      <c r="V12" s="163"/>
    </row>
    <row r="13" spans="1:22" s="27" customFormat="1" ht="18" customHeight="1">
      <c r="A13" s="168"/>
      <c r="B13" s="33"/>
      <c r="C13" s="31"/>
      <c r="D13" s="31"/>
      <c r="E13" s="44"/>
      <c r="F13" s="34"/>
      <c r="G13" s="45"/>
      <c r="H13" s="26"/>
      <c r="I13" s="33"/>
      <c r="J13" s="31"/>
      <c r="K13" s="31"/>
      <c r="L13" s="44"/>
      <c r="M13" s="34"/>
      <c r="N13" s="45"/>
      <c r="P13" s="33"/>
      <c r="Q13" s="31"/>
      <c r="R13" s="31"/>
      <c r="S13" s="44"/>
      <c r="T13" s="34"/>
      <c r="U13" s="45"/>
      <c r="V13" s="163"/>
    </row>
    <row r="14" spans="1:22" s="27" customFormat="1" ht="18" customHeight="1">
      <c r="A14" s="162"/>
      <c r="B14" s="33"/>
      <c r="C14" s="31"/>
      <c r="D14" s="31"/>
      <c r="E14" s="38"/>
      <c r="F14" s="34"/>
      <c r="G14" s="46"/>
      <c r="H14" s="26"/>
      <c r="I14" s="33"/>
      <c r="J14" s="31"/>
      <c r="K14" s="31"/>
      <c r="L14" s="38"/>
      <c r="M14" s="34"/>
      <c r="N14" s="46"/>
      <c r="P14" s="33"/>
      <c r="Q14" s="31"/>
      <c r="R14" s="31"/>
      <c r="S14" s="38"/>
      <c r="T14" s="34"/>
      <c r="U14" s="46"/>
      <c r="V14" s="163"/>
    </row>
    <row r="15" spans="1:22" s="27" customFormat="1" ht="18" customHeight="1">
      <c r="A15" s="168"/>
      <c r="B15" s="41"/>
      <c r="C15" s="31"/>
      <c r="D15" s="31"/>
      <c r="E15" s="47"/>
      <c r="F15" s="34"/>
      <c r="G15" s="48"/>
      <c r="H15" s="26"/>
      <c r="I15" s="41"/>
      <c r="J15" s="31"/>
      <c r="K15" s="31"/>
      <c r="L15" s="47"/>
      <c r="M15" s="34"/>
      <c r="N15" s="48"/>
      <c r="P15" s="29"/>
      <c r="Q15" s="36"/>
      <c r="R15" s="36"/>
      <c r="S15" s="36"/>
      <c r="T15" s="32"/>
      <c r="U15" s="36"/>
      <c r="V15" s="163"/>
    </row>
    <row r="16" spans="1:22" s="27" customFormat="1" ht="18" customHeight="1">
      <c r="A16" s="169"/>
      <c r="B16" s="33"/>
      <c r="C16" s="31"/>
      <c r="D16" s="31"/>
      <c r="E16" s="47"/>
      <c r="F16" s="49"/>
      <c r="G16" s="50"/>
      <c r="H16" s="26"/>
      <c r="I16" s="33"/>
      <c r="J16" s="31"/>
      <c r="K16" s="31"/>
      <c r="L16" s="47"/>
      <c r="M16" s="49"/>
      <c r="N16" s="50"/>
      <c r="P16" s="29"/>
      <c r="Q16" s="36"/>
      <c r="R16" s="36"/>
      <c r="S16" s="36"/>
      <c r="T16" s="32"/>
      <c r="U16" s="36"/>
      <c r="V16" s="163"/>
    </row>
    <row r="17" spans="1:22" s="27" customFormat="1" ht="18" customHeight="1">
      <c r="A17" s="168"/>
      <c r="B17" s="33"/>
      <c r="C17" s="31"/>
      <c r="D17" s="31"/>
      <c r="E17" s="32"/>
      <c r="F17" s="34"/>
      <c r="G17" s="32"/>
      <c r="H17" s="26"/>
      <c r="I17" s="33"/>
      <c r="J17" s="31"/>
      <c r="K17" s="31"/>
      <c r="L17" s="32"/>
      <c r="M17" s="34"/>
      <c r="N17" s="32"/>
      <c r="P17" s="29"/>
      <c r="Q17" s="51"/>
      <c r="R17" s="51"/>
      <c r="S17" s="51"/>
      <c r="T17" s="32"/>
      <c r="U17" s="51"/>
      <c r="V17" s="163"/>
    </row>
    <row r="18" spans="1:22" s="27" customFormat="1" ht="18" customHeight="1">
      <c r="A18" s="167"/>
      <c r="B18" s="33"/>
      <c r="C18" s="31"/>
      <c r="D18" s="31"/>
      <c r="E18" s="50"/>
      <c r="F18" s="34"/>
      <c r="G18" s="52"/>
      <c r="H18" s="26"/>
      <c r="I18" s="33"/>
      <c r="J18" s="31"/>
      <c r="K18" s="31"/>
      <c r="L18" s="50"/>
      <c r="M18" s="34"/>
      <c r="N18" s="52"/>
      <c r="P18" s="29"/>
      <c r="Q18" s="36"/>
      <c r="R18" s="36"/>
      <c r="S18" s="36"/>
      <c r="T18" s="32"/>
      <c r="U18" s="36"/>
      <c r="V18" s="163"/>
    </row>
    <row r="19" spans="1:22" s="27" customFormat="1" ht="18" customHeight="1">
      <c r="A19" s="168"/>
      <c r="B19" s="41"/>
      <c r="C19" s="31"/>
      <c r="D19" s="31"/>
      <c r="E19" s="53"/>
      <c r="F19" s="34"/>
      <c r="G19" s="54"/>
      <c r="H19" s="26"/>
      <c r="I19" s="41"/>
      <c r="J19" s="31"/>
      <c r="K19" s="31"/>
      <c r="L19" s="53"/>
      <c r="M19" s="34"/>
      <c r="N19" s="54"/>
      <c r="P19" s="29"/>
      <c r="Q19" s="51"/>
      <c r="R19" s="51"/>
      <c r="S19" s="51"/>
      <c r="T19" s="32"/>
      <c r="U19" s="51"/>
      <c r="V19" s="163"/>
    </row>
    <row r="20" spans="1:22" s="27" customFormat="1" ht="18" customHeight="1">
      <c r="A20" s="170"/>
      <c r="B20" s="33"/>
      <c r="C20" s="36"/>
      <c r="D20" s="36"/>
      <c r="E20" s="36"/>
      <c r="F20" s="32"/>
      <c r="G20" s="36"/>
      <c r="H20" s="26"/>
      <c r="I20" s="33"/>
      <c r="J20" s="36"/>
      <c r="K20" s="36"/>
      <c r="L20" s="36"/>
      <c r="M20" s="32"/>
      <c r="N20" s="36"/>
      <c r="P20" s="29"/>
      <c r="Q20" s="55"/>
      <c r="R20" s="55"/>
      <c r="S20" s="55"/>
      <c r="T20" s="55"/>
      <c r="U20" s="55"/>
      <c r="V20" s="163"/>
    </row>
    <row r="21" spans="1:22" s="27" customFormat="1" ht="18" customHeight="1">
      <c r="A21" s="170"/>
      <c r="B21" s="33"/>
      <c r="C21" s="36"/>
      <c r="D21" s="36"/>
      <c r="E21" s="36"/>
      <c r="F21" s="32"/>
      <c r="G21" s="36"/>
      <c r="H21" s="26"/>
      <c r="I21" s="33"/>
      <c r="J21" s="36"/>
      <c r="K21" s="36"/>
      <c r="L21" s="36"/>
      <c r="M21" s="32"/>
      <c r="N21" s="36"/>
      <c r="P21" s="149"/>
      <c r="Q21" s="149"/>
      <c r="R21" s="149"/>
      <c r="S21" s="149"/>
      <c r="T21" s="56"/>
      <c r="U21" s="57"/>
      <c r="V21" s="163"/>
    </row>
    <row r="22" spans="1:22" s="27" customFormat="1" ht="18" customHeight="1" thickBot="1">
      <c r="A22" s="171"/>
      <c r="B22" s="172"/>
      <c r="C22" s="173"/>
      <c r="D22" s="173"/>
      <c r="E22" s="173"/>
      <c r="F22" s="173"/>
      <c r="G22" s="173"/>
      <c r="H22" s="174"/>
      <c r="I22" s="175"/>
      <c r="J22" s="173"/>
      <c r="K22" s="173"/>
      <c r="L22" s="173"/>
      <c r="M22" s="173"/>
      <c r="N22" s="173"/>
      <c r="O22" s="176"/>
      <c r="P22" s="177"/>
      <c r="Q22" s="177"/>
      <c r="R22" s="177"/>
      <c r="S22" s="177"/>
      <c r="T22" s="177"/>
      <c r="U22" s="177"/>
      <c r="V22" s="178"/>
    </row>
    <row r="23" spans="1:22" s="27" customFormat="1" ht="27" customHeight="1">
      <c r="A23" s="58"/>
      <c r="B23" s="59"/>
      <c r="C23" s="60"/>
      <c r="D23" s="60"/>
      <c r="E23" s="60"/>
      <c r="F23" s="60"/>
      <c r="G23" s="60"/>
      <c r="H23" s="61"/>
      <c r="I23" s="61"/>
      <c r="J23" s="61"/>
      <c r="K23" s="61"/>
      <c r="L23" s="61"/>
      <c r="M23" s="61"/>
      <c r="N23" s="61"/>
      <c r="O23" s="61"/>
      <c r="P23" s="60"/>
      <c r="Q23" s="60"/>
      <c r="R23" s="60"/>
      <c r="S23" s="60"/>
      <c r="T23" s="60"/>
      <c r="U23" s="60"/>
      <c r="V23" s="62"/>
    </row>
    <row r="24" spans="1:22" s="25" customFormat="1" ht="12.75" customHeight="1">
      <c r="A24" s="63"/>
      <c r="B24" s="64"/>
      <c r="C24" s="65"/>
      <c r="D24" s="65"/>
      <c r="E24" s="65"/>
      <c r="F24" s="65"/>
      <c r="G24" s="65"/>
      <c r="H24" s="63"/>
      <c r="I24" s="63"/>
      <c r="J24" s="63"/>
      <c r="K24" s="63"/>
      <c r="L24" s="63"/>
      <c r="M24" s="63"/>
      <c r="N24" s="63"/>
      <c r="O24" s="63"/>
    </row>
    <row r="25" spans="1:22" s="25" customFormat="1" ht="12.75" customHeight="1">
      <c r="A25" s="63"/>
      <c r="B25" s="64"/>
      <c r="C25" s="65"/>
      <c r="D25" s="65"/>
      <c r="E25" s="65"/>
      <c r="F25" s="65"/>
      <c r="G25" s="65"/>
      <c r="H25" s="63"/>
      <c r="I25" s="63"/>
      <c r="J25" s="63"/>
      <c r="K25" s="63"/>
      <c r="L25" s="63"/>
      <c r="M25" s="63"/>
      <c r="N25" s="63"/>
      <c r="O25" s="63"/>
    </row>
    <row r="26" spans="1:22" s="25" customFormat="1" ht="15" customHeight="1">
      <c r="A26" s="65"/>
      <c r="B26" s="64"/>
      <c r="C26" s="66"/>
      <c r="D26" s="66"/>
      <c r="E26" s="66"/>
      <c r="F26" s="65"/>
      <c r="G26" s="66"/>
      <c r="H26" s="65"/>
      <c r="I26" s="65"/>
      <c r="J26" s="65"/>
      <c r="K26" s="65"/>
      <c r="L26" s="65"/>
      <c r="M26" s="65"/>
      <c r="N26" s="216"/>
      <c r="O26" s="216"/>
    </row>
    <row r="27" spans="1:22" ht="1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</row>
    <row r="28" spans="1:22" ht="15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</row>
    <row r="29" spans="1:22" ht="12.75" customHeight="1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1:22" ht="12.75" customHeight="1"/>
    <row r="31" spans="1:22" ht="14.25">
      <c r="A31" s="24"/>
      <c r="D31" s="73"/>
    </row>
    <row r="32" spans="1:22" ht="14.25">
      <c r="A32" s="24"/>
      <c r="D32" s="73"/>
    </row>
    <row r="33" spans="1:7">
      <c r="A33" s="24"/>
      <c r="D33" s="217"/>
      <c r="E33" s="217"/>
      <c r="F33" s="217"/>
      <c r="G33" s="25"/>
    </row>
    <row r="34" spans="1:7">
      <c r="A34" s="24"/>
      <c r="D34" s="217"/>
      <c r="E34" s="217"/>
      <c r="F34" s="217"/>
      <c r="G34" s="25"/>
    </row>
    <row r="35" spans="1:7" ht="14.25">
      <c r="A35" s="24"/>
      <c r="D35" s="73"/>
      <c r="E35" s="73"/>
      <c r="F35" s="73"/>
      <c r="G35" s="25"/>
    </row>
    <row r="36" spans="1:7" ht="12.75" customHeight="1">
      <c r="A36" s="24"/>
      <c r="D36" s="73"/>
      <c r="E36" s="73"/>
      <c r="F36" s="73"/>
      <c r="G36" s="25"/>
    </row>
    <row r="37" spans="1:7" ht="12.75" customHeight="1"/>
  </sheetData>
  <mergeCells count="11">
    <mergeCell ref="Q3:U3"/>
    <mergeCell ref="N26:O26"/>
    <mergeCell ref="D33:D34"/>
    <mergeCell ref="E33:E34"/>
    <mergeCell ref="F33:F34"/>
    <mergeCell ref="P3:P4"/>
    <mergeCell ref="A2:O2"/>
    <mergeCell ref="B3:B4"/>
    <mergeCell ref="C3:G3"/>
    <mergeCell ref="I3:I4"/>
    <mergeCell ref="J3:N3"/>
  </mergeCells>
  <printOptions horizontalCentered="1"/>
  <pageMargins left="0.5" right="0.5" top="0.5" bottom="0.5" header="1.8" footer="0"/>
  <pageSetup paperSize="9" orientation="landscape" r:id="rId1"/>
  <headerFooter scaleWithDoc="0" alignWithMargins="0">
    <oddHeader>&amp;R&amp;"Times New Roman,Regular"&amp;12Page &amp;Pof &amp;N      .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M62"/>
  <sheetViews>
    <sheetView view="pageBreakPreview" topLeftCell="A36" zoomScale="70" zoomScaleNormal="70" zoomScaleSheetLayoutView="70" workbookViewId="0">
      <selection activeCell="P51" sqref="P51"/>
    </sheetView>
  </sheetViews>
  <sheetFormatPr defaultRowHeight="15" outlineLevelRow="7"/>
  <cols>
    <col min="1" max="1" width="12.140625" style="147" customWidth="1"/>
    <col min="2" max="2" width="50.5703125" style="1" bestFit="1" customWidth="1"/>
    <col min="3" max="4" width="9.28515625" style="88" customWidth="1"/>
    <col min="5" max="6" width="9.28515625" style="82" customWidth="1"/>
    <col min="7" max="11" width="9.28515625" style="88" customWidth="1"/>
    <col min="12" max="16384" width="9.140625" style="1"/>
  </cols>
  <sheetData>
    <row r="1" spans="1:13" ht="130.5" customHeight="1" thickBot="1">
      <c r="A1" s="218"/>
      <c r="B1" s="219"/>
      <c r="C1" s="219"/>
      <c r="D1" s="219"/>
      <c r="E1" s="219"/>
      <c r="F1" s="219"/>
      <c r="G1" s="219"/>
      <c r="H1" s="219"/>
      <c r="I1" s="219"/>
      <c r="J1" s="219"/>
      <c r="K1" s="220"/>
    </row>
    <row r="2" spans="1:13" ht="15" customHeight="1">
      <c r="A2" s="227" t="s">
        <v>0</v>
      </c>
      <c r="B2" s="225" t="s">
        <v>1</v>
      </c>
      <c r="C2" s="223" t="s">
        <v>11</v>
      </c>
      <c r="D2" s="223" t="s">
        <v>12</v>
      </c>
      <c r="E2" s="221" t="s">
        <v>38</v>
      </c>
      <c r="F2" s="221"/>
      <c r="G2" s="221"/>
      <c r="H2" s="221"/>
      <c r="I2" s="221"/>
      <c r="J2" s="221"/>
      <c r="K2" s="222"/>
    </row>
    <row r="3" spans="1:13" ht="101.25" customHeight="1">
      <c r="A3" s="228"/>
      <c r="B3" s="226"/>
      <c r="C3" s="224"/>
      <c r="D3" s="224"/>
      <c r="E3" s="81" t="s">
        <v>2</v>
      </c>
      <c r="F3" s="81" t="s">
        <v>3</v>
      </c>
      <c r="G3" s="89" t="s">
        <v>4</v>
      </c>
      <c r="H3" s="89" t="s">
        <v>5</v>
      </c>
      <c r="I3" s="89" t="s">
        <v>6</v>
      </c>
      <c r="J3" s="89" t="s">
        <v>92</v>
      </c>
      <c r="K3" s="139" t="s">
        <v>93</v>
      </c>
      <c r="M3"/>
    </row>
    <row r="4" spans="1:13">
      <c r="A4" s="124">
        <v>1</v>
      </c>
      <c r="B4" s="74" t="s">
        <v>37</v>
      </c>
      <c r="C4" s="90">
        <v>1</v>
      </c>
      <c r="D4" s="110">
        <v>1</v>
      </c>
      <c r="E4" s="111">
        <v>1</v>
      </c>
      <c r="F4" s="111"/>
      <c r="G4" s="112"/>
      <c r="H4" s="110"/>
      <c r="I4" s="110"/>
      <c r="J4" s="110"/>
      <c r="K4" s="125"/>
    </row>
    <row r="5" spans="1:13" s="138" customFormat="1" outlineLevel="1">
      <c r="A5" s="126">
        <v>1.2</v>
      </c>
      <c r="B5" s="75" t="s">
        <v>50</v>
      </c>
      <c r="C5" s="83">
        <f>C6+C8+C11+C55+C61</f>
        <v>1</v>
      </c>
      <c r="D5" s="83">
        <v>0.05</v>
      </c>
      <c r="E5" s="113"/>
      <c r="F5" s="113">
        <v>0.05</v>
      </c>
      <c r="G5" s="83"/>
      <c r="H5" s="83"/>
      <c r="I5" s="83"/>
      <c r="J5" s="83"/>
      <c r="K5" s="137"/>
    </row>
    <row r="6" spans="1:13" outlineLevel="2">
      <c r="A6" s="140" t="s">
        <v>10</v>
      </c>
      <c r="B6" s="76" t="s">
        <v>7</v>
      </c>
      <c r="C6" s="84">
        <v>0.05</v>
      </c>
      <c r="D6" s="84">
        <v>0.05</v>
      </c>
      <c r="E6" s="114"/>
      <c r="F6" s="114"/>
      <c r="G6" s="84">
        <v>0.05</v>
      </c>
      <c r="H6" s="84"/>
      <c r="I6" s="84"/>
      <c r="J6" s="84"/>
      <c r="K6" s="127"/>
    </row>
    <row r="7" spans="1:13" s="80" customFormat="1" outlineLevel="4">
      <c r="A7" s="141" t="s">
        <v>88</v>
      </c>
      <c r="B7" s="79" t="s">
        <v>51</v>
      </c>
      <c r="C7" s="86">
        <v>0.05</v>
      </c>
      <c r="D7" s="86">
        <v>1</v>
      </c>
      <c r="E7" s="115"/>
      <c r="F7" s="115"/>
      <c r="G7" s="86"/>
      <c r="H7" s="86">
        <f>D7</f>
        <v>1</v>
      </c>
      <c r="I7" s="86"/>
      <c r="J7" s="86"/>
      <c r="K7" s="128"/>
    </row>
    <row r="8" spans="1:13" outlineLevel="2">
      <c r="A8" s="140" t="s">
        <v>13</v>
      </c>
      <c r="B8" s="76" t="s">
        <v>9</v>
      </c>
      <c r="C8" s="84">
        <v>0.3</v>
      </c>
      <c r="D8" s="84">
        <v>0.3</v>
      </c>
      <c r="E8" s="114"/>
      <c r="F8" s="114"/>
      <c r="G8" s="84">
        <v>0.3</v>
      </c>
      <c r="H8" s="84"/>
      <c r="I8" s="84"/>
      <c r="J8" s="84"/>
      <c r="K8" s="127"/>
    </row>
    <row r="9" spans="1:13" outlineLevel="4">
      <c r="A9" s="142" t="s">
        <v>17</v>
      </c>
      <c r="B9" s="77" t="s">
        <v>52</v>
      </c>
      <c r="C9" s="85">
        <v>0.12</v>
      </c>
      <c r="D9" s="85">
        <v>0.4</v>
      </c>
      <c r="E9" s="108"/>
      <c r="F9" s="108"/>
      <c r="G9" s="85"/>
      <c r="H9" s="85">
        <v>0.4</v>
      </c>
      <c r="I9" s="85"/>
      <c r="J9" s="85"/>
      <c r="K9" s="129"/>
    </row>
    <row r="10" spans="1:13" outlineLevel="4">
      <c r="A10" s="142" t="s">
        <v>89</v>
      </c>
      <c r="B10" s="77" t="s">
        <v>53</v>
      </c>
      <c r="C10" s="85">
        <v>0.18</v>
      </c>
      <c r="D10" s="85">
        <v>0.6</v>
      </c>
      <c r="E10" s="108"/>
      <c r="F10" s="108"/>
      <c r="G10" s="85"/>
      <c r="H10" s="85">
        <v>0.6</v>
      </c>
      <c r="I10" s="85"/>
      <c r="J10" s="85"/>
      <c r="K10" s="129"/>
    </row>
    <row r="11" spans="1:13" outlineLevel="2">
      <c r="A11" s="140" t="s">
        <v>14</v>
      </c>
      <c r="B11" s="76" t="s">
        <v>54</v>
      </c>
      <c r="C11" s="84">
        <f>C12+C51</f>
        <v>0.42000000000000004</v>
      </c>
      <c r="D11" s="84">
        <v>0.42</v>
      </c>
      <c r="E11" s="114"/>
      <c r="F11" s="114"/>
      <c r="G11" s="84">
        <v>0.42</v>
      </c>
      <c r="H11" s="84"/>
      <c r="I11" s="84"/>
      <c r="J11" s="84"/>
      <c r="K11" s="127"/>
    </row>
    <row r="12" spans="1:13" s="93" customFormat="1" outlineLevel="3">
      <c r="A12" s="143" t="s">
        <v>18</v>
      </c>
      <c r="B12" s="78" t="s">
        <v>55</v>
      </c>
      <c r="C12" s="87">
        <f>C13+C19+C32+C42+C46</f>
        <v>0.27000000000000007</v>
      </c>
      <c r="D12" s="87">
        <v>0.65</v>
      </c>
      <c r="E12" s="106"/>
      <c r="F12" s="106"/>
      <c r="G12" s="92"/>
      <c r="H12" s="87">
        <v>0.27</v>
      </c>
      <c r="I12" s="87"/>
      <c r="J12" s="87"/>
      <c r="K12" s="130"/>
    </row>
    <row r="13" spans="1:13" s="96" customFormat="1" outlineLevel="5">
      <c r="A13" s="144" t="s">
        <v>41</v>
      </c>
      <c r="B13" s="94" t="s">
        <v>56</v>
      </c>
      <c r="C13" s="95">
        <f>SUM(C14:C18)</f>
        <v>9.3272727272727299E-2</v>
      </c>
      <c r="D13" s="116">
        <v>0.4</v>
      </c>
      <c r="E13" s="107"/>
      <c r="F13" s="107"/>
      <c r="G13" s="95"/>
      <c r="H13" s="95"/>
      <c r="I13" s="95">
        <v>0.4</v>
      </c>
      <c r="J13" s="95"/>
      <c r="K13" s="131"/>
    </row>
    <row r="14" spans="1:13" outlineLevel="6">
      <c r="A14" s="142" t="s">
        <v>94</v>
      </c>
      <c r="B14" s="119" t="s">
        <v>39</v>
      </c>
      <c r="C14" s="85">
        <v>1.4727272727272729E-2</v>
      </c>
      <c r="D14" s="117">
        <v>0.16</v>
      </c>
      <c r="E14" s="108"/>
      <c r="F14" s="108"/>
      <c r="G14" s="85"/>
      <c r="H14" s="85"/>
      <c r="I14" s="85"/>
      <c r="J14" s="85">
        <v>0.16</v>
      </c>
      <c r="K14" s="129"/>
    </row>
    <row r="15" spans="1:13" outlineLevel="6">
      <c r="A15" s="142" t="s">
        <v>99</v>
      </c>
      <c r="B15" s="119" t="s">
        <v>57</v>
      </c>
      <c r="C15" s="85">
        <v>9.8181818181818196E-3</v>
      </c>
      <c r="D15" s="117">
        <v>0.1</v>
      </c>
      <c r="E15" s="108"/>
      <c r="F15" s="108"/>
      <c r="G15" s="85"/>
      <c r="H15" s="85"/>
      <c r="I15" s="85"/>
      <c r="J15" s="85">
        <v>0.1</v>
      </c>
      <c r="K15" s="129"/>
    </row>
    <row r="16" spans="1:13" outlineLevel="6">
      <c r="A16" s="142" t="s">
        <v>96</v>
      </c>
      <c r="B16" s="119" t="s">
        <v>58</v>
      </c>
      <c r="C16" s="85">
        <v>9.8181818181818196E-3</v>
      </c>
      <c r="D16" s="117">
        <v>0.1</v>
      </c>
      <c r="E16" s="108"/>
      <c r="F16" s="108"/>
      <c r="G16" s="85"/>
      <c r="H16" s="85"/>
      <c r="I16" s="85"/>
      <c r="J16" s="85">
        <v>0.1</v>
      </c>
      <c r="K16" s="129"/>
    </row>
    <row r="17" spans="1:11" outlineLevel="6">
      <c r="A17" s="142" t="s">
        <v>100</v>
      </c>
      <c r="B17" s="119" t="s">
        <v>59</v>
      </c>
      <c r="C17" s="85">
        <v>9.8181818181818196E-3</v>
      </c>
      <c r="D17" s="117">
        <v>0.1</v>
      </c>
      <c r="E17" s="108"/>
      <c r="F17" s="108"/>
      <c r="G17" s="85"/>
      <c r="H17" s="85"/>
      <c r="I17" s="85"/>
      <c r="J17" s="85">
        <v>0.1</v>
      </c>
      <c r="K17" s="129"/>
    </row>
    <row r="18" spans="1:11" outlineLevel="6">
      <c r="A18" s="142" t="s">
        <v>101</v>
      </c>
      <c r="B18" s="119" t="s">
        <v>60</v>
      </c>
      <c r="C18" s="85">
        <v>4.9090909090909102E-2</v>
      </c>
      <c r="D18" s="117">
        <v>0.54</v>
      </c>
      <c r="E18" s="108"/>
      <c r="F18" s="108"/>
      <c r="G18" s="85"/>
      <c r="H18" s="85"/>
      <c r="I18" s="85"/>
      <c r="J18" s="85">
        <v>0.54</v>
      </c>
      <c r="K18" s="129"/>
    </row>
    <row r="19" spans="1:11" s="96" customFormat="1" outlineLevel="5">
      <c r="A19" s="144" t="s">
        <v>42</v>
      </c>
      <c r="B19" s="94" t="s">
        <v>61</v>
      </c>
      <c r="C19" s="95">
        <f>C20+C26</f>
        <v>7.8545454545454557E-2</v>
      </c>
      <c r="D19" s="95">
        <v>0.17</v>
      </c>
      <c r="E19" s="107"/>
      <c r="F19" s="107"/>
      <c r="G19" s="95"/>
      <c r="H19" s="95"/>
      <c r="I19" s="95">
        <v>0.17</v>
      </c>
      <c r="J19" s="95"/>
      <c r="K19" s="131"/>
    </row>
    <row r="20" spans="1:11" s="99" customFormat="1" outlineLevel="6">
      <c r="A20" s="145" t="s">
        <v>102</v>
      </c>
      <c r="B20" s="97" t="s">
        <v>62</v>
      </c>
      <c r="C20" s="98">
        <f>SUM(C21:C25)</f>
        <v>3.9272727272727279E-2</v>
      </c>
      <c r="D20" s="118">
        <v>0.5</v>
      </c>
      <c r="E20" s="109"/>
      <c r="F20" s="109"/>
      <c r="G20" s="98"/>
      <c r="H20" s="98"/>
      <c r="I20" s="98"/>
      <c r="J20" s="98">
        <v>0.5</v>
      </c>
      <c r="K20" s="132"/>
    </row>
    <row r="21" spans="1:11" outlineLevel="7">
      <c r="A21" s="142" t="s">
        <v>104</v>
      </c>
      <c r="B21" s="119" t="s">
        <v>39</v>
      </c>
      <c r="C21" s="85">
        <v>4.9090909090909098E-3</v>
      </c>
      <c r="D21" s="117">
        <v>0.125</v>
      </c>
      <c r="E21" s="108"/>
      <c r="F21" s="108"/>
      <c r="G21" s="85"/>
      <c r="H21" s="85"/>
      <c r="I21" s="85"/>
      <c r="J21" s="85"/>
      <c r="K21" s="129">
        <v>0.125</v>
      </c>
    </row>
    <row r="22" spans="1:11" outlineLevel="7">
      <c r="A22" s="142" t="s">
        <v>105</v>
      </c>
      <c r="B22" s="119" t="s">
        <v>57</v>
      </c>
      <c r="C22" s="85">
        <v>4.9090909090909098E-3</v>
      </c>
      <c r="D22" s="117">
        <v>0.125</v>
      </c>
      <c r="E22" s="108"/>
      <c r="F22" s="108"/>
      <c r="G22" s="85"/>
      <c r="H22" s="85"/>
      <c r="I22" s="85"/>
      <c r="J22" s="85"/>
      <c r="K22" s="129">
        <v>0.125</v>
      </c>
    </row>
    <row r="23" spans="1:11" outlineLevel="7">
      <c r="A23" s="142" t="s">
        <v>106</v>
      </c>
      <c r="B23" s="119" t="s">
        <v>58</v>
      </c>
      <c r="C23" s="85">
        <v>4.9090909090909098E-3</v>
      </c>
      <c r="D23" s="117">
        <v>0.125</v>
      </c>
      <c r="E23" s="108"/>
      <c r="F23" s="108"/>
      <c r="G23" s="85"/>
      <c r="H23" s="85"/>
      <c r="I23" s="85"/>
      <c r="J23" s="85"/>
      <c r="K23" s="129">
        <v>0.125</v>
      </c>
    </row>
    <row r="24" spans="1:11" outlineLevel="7">
      <c r="A24" s="142" t="s">
        <v>107</v>
      </c>
      <c r="B24" s="119" t="s">
        <v>63</v>
      </c>
      <c r="C24" s="85">
        <v>1.4727272727272729E-2</v>
      </c>
      <c r="D24" s="117">
        <v>0.375</v>
      </c>
      <c r="E24" s="108"/>
      <c r="F24" s="108"/>
      <c r="G24" s="85"/>
      <c r="H24" s="85"/>
      <c r="I24" s="85"/>
      <c r="J24" s="85"/>
      <c r="K24" s="129">
        <v>0.375</v>
      </c>
    </row>
    <row r="25" spans="1:11" outlineLevel="7">
      <c r="A25" s="142" t="s">
        <v>108</v>
      </c>
      <c r="B25" s="119" t="s">
        <v>40</v>
      </c>
      <c r="C25" s="85">
        <v>9.8181818181818196E-3</v>
      </c>
      <c r="D25" s="117">
        <v>0.25</v>
      </c>
      <c r="E25" s="108"/>
      <c r="F25" s="108"/>
      <c r="G25" s="85"/>
      <c r="H25" s="85"/>
      <c r="I25" s="85"/>
      <c r="J25" s="85"/>
      <c r="K25" s="129">
        <v>0.25</v>
      </c>
    </row>
    <row r="26" spans="1:11" s="99" customFormat="1" outlineLevel="6">
      <c r="A26" s="145" t="s">
        <v>103</v>
      </c>
      <c r="B26" s="97" t="s">
        <v>64</v>
      </c>
      <c r="C26" s="98">
        <f>SUM(C27:C31)</f>
        <v>3.9272727272727279E-2</v>
      </c>
      <c r="D26" s="118">
        <v>0.5</v>
      </c>
      <c r="E26" s="109"/>
      <c r="F26" s="109"/>
      <c r="G26" s="98"/>
      <c r="H26" s="98"/>
      <c r="I26" s="98"/>
      <c r="J26" s="98">
        <v>0.5</v>
      </c>
      <c r="K26" s="132"/>
    </row>
    <row r="27" spans="1:11" outlineLevel="7">
      <c r="A27" s="142" t="s">
        <v>109</v>
      </c>
      <c r="B27" s="119" t="s">
        <v>39</v>
      </c>
      <c r="C27" s="85">
        <v>4.9090909090909098E-3</v>
      </c>
      <c r="D27" s="117">
        <v>0.125</v>
      </c>
      <c r="E27" s="108"/>
      <c r="F27" s="108"/>
      <c r="G27" s="85"/>
      <c r="H27" s="85"/>
      <c r="I27" s="85"/>
      <c r="J27" s="85"/>
      <c r="K27" s="129">
        <v>0.125</v>
      </c>
    </row>
    <row r="28" spans="1:11" outlineLevel="7">
      <c r="A28" s="142" t="s">
        <v>110</v>
      </c>
      <c r="B28" s="119" t="s">
        <v>57</v>
      </c>
      <c r="C28" s="85">
        <v>4.9090909090909098E-3</v>
      </c>
      <c r="D28" s="117">
        <v>0.125</v>
      </c>
      <c r="E28" s="108"/>
      <c r="F28" s="108"/>
      <c r="G28" s="85"/>
      <c r="H28" s="85"/>
      <c r="I28" s="85"/>
      <c r="J28" s="85"/>
      <c r="K28" s="129">
        <v>0.125</v>
      </c>
    </row>
    <row r="29" spans="1:11" outlineLevel="7">
      <c r="A29" s="142" t="s">
        <v>111</v>
      </c>
      <c r="B29" s="119" t="s">
        <v>58</v>
      </c>
      <c r="C29" s="85">
        <v>4.9090909090909098E-3</v>
      </c>
      <c r="D29" s="117">
        <v>0.125</v>
      </c>
      <c r="E29" s="108"/>
      <c r="F29" s="108"/>
      <c r="G29" s="85"/>
      <c r="H29" s="85"/>
      <c r="I29" s="85"/>
      <c r="J29" s="85"/>
      <c r="K29" s="129">
        <v>0.125</v>
      </c>
    </row>
    <row r="30" spans="1:11" outlineLevel="7">
      <c r="A30" s="142" t="s">
        <v>112</v>
      </c>
      <c r="B30" s="119" t="s">
        <v>63</v>
      </c>
      <c r="C30" s="85">
        <v>1.4727272727272729E-2</v>
      </c>
      <c r="D30" s="117">
        <v>0.375</v>
      </c>
      <c r="E30" s="108"/>
      <c r="F30" s="108"/>
      <c r="G30" s="85"/>
      <c r="H30" s="85"/>
      <c r="I30" s="85"/>
      <c r="J30" s="85"/>
      <c r="K30" s="129">
        <v>0.375</v>
      </c>
    </row>
    <row r="31" spans="1:11" outlineLevel="7">
      <c r="A31" s="142" t="s">
        <v>113</v>
      </c>
      <c r="B31" s="119" t="s">
        <v>40</v>
      </c>
      <c r="C31" s="85">
        <v>9.8181818181818196E-3</v>
      </c>
      <c r="D31" s="117">
        <v>0.25</v>
      </c>
      <c r="E31" s="108"/>
      <c r="F31" s="108"/>
      <c r="G31" s="85"/>
      <c r="H31" s="85"/>
      <c r="I31" s="85"/>
      <c r="J31" s="85"/>
      <c r="K31" s="129">
        <v>0.25</v>
      </c>
    </row>
    <row r="32" spans="1:11" s="96" customFormat="1" outlineLevel="5">
      <c r="A32" s="144" t="s">
        <v>114</v>
      </c>
      <c r="B32" s="120" t="s">
        <v>65</v>
      </c>
      <c r="C32" s="95">
        <f>C33+C36+C39</f>
        <v>4.418181818181819E-2</v>
      </c>
      <c r="D32" s="95">
        <v>0.19</v>
      </c>
      <c r="E32" s="107"/>
      <c r="F32" s="107"/>
      <c r="G32" s="95"/>
      <c r="H32" s="95"/>
      <c r="I32" s="95">
        <v>0.19</v>
      </c>
      <c r="J32" s="95"/>
      <c r="K32" s="131"/>
    </row>
    <row r="33" spans="1:11" s="102" customFormat="1" outlineLevel="6">
      <c r="A33" s="145" t="s">
        <v>98</v>
      </c>
      <c r="B33" s="121" t="s">
        <v>66</v>
      </c>
      <c r="C33" s="98">
        <f>SUM(C34:C35)</f>
        <v>1.4727272727272729E-2</v>
      </c>
      <c r="D33" s="118">
        <v>0.32</v>
      </c>
      <c r="E33" s="109"/>
      <c r="F33" s="109"/>
      <c r="G33" s="98"/>
      <c r="H33" s="98"/>
      <c r="I33" s="98"/>
      <c r="J33" s="98">
        <v>0.32</v>
      </c>
      <c r="K33" s="132"/>
    </row>
    <row r="34" spans="1:11" s="100" customFormat="1" outlineLevel="7">
      <c r="A34" s="142" t="s">
        <v>118</v>
      </c>
      <c r="B34" s="119" t="s">
        <v>67</v>
      </c>
      <c r="C34" s="85">
        <v>4.9090909090909098E-3</v>
      </c>
      <c r="D34" s="117">
        <v>0.34</v>
      </c>
      <c r="E34" s="108"/>
      <c r="F34" s="108"/>
      <c r="G34" s="85"/>
      <c r="H34" s="85"/>
      <c r="I34" s="85"/>
      <c r="J34" s="85"/>
      <c r="K34" s="129">
        <v>0.34</v>
      </c>
    </row>
    <row r="35" spans="1:11" s="100" customFormat="1" outlineLevel="7">
      <c r="A35" s="142" t="s">
        <v>119</v>
      </c>
      <c r="B35" s="119" t="s">
        <v>68</v>
      </c>
      <c r="C35" s="85">
        <v>9.8181818181818196E-3</v>
      </c>
      <c r="D35" s="117">
        <v>0.66</v>
      </c>
      <c r="E35" s="108"/>
      <c r="F35" s="108"/>
      <c r="G35" s="85"/>
      <c r="H35" s="85"/>
      <c r="I35" s="85"/>
      <c r="J35" s="85"/>
      <c r="K35" s="129">
        <v>0.66</v>
      </c>
    </row>
    <row r="36" spans="1:11" s="102" customFormat="1" outlineLevel="6">
      <c r="A36" s="145" t="s">
        <v>116</v>
      </c>
      <c r="B36" s="121" t="s">
        <v>69</v>
      </c>
      <c r="C36" s="98">
        <f>SUM(C37:C38)</f>
        <v>1.4727272727272729E-2</v>
      </c>
      <c r="D36" s="118">
        <v>0.34</v>
      </c>
      <c r="E36" s="109"/>
      <c r="F36" s="109"/>
      <c r="G36" s="98"/>
      <c r="H36" s="98"/>
      <c r="I36" s="98"/>
      <c r="J36" s="98">
        <v>0.34</v>
      </c>
      <c r="K36" s="132"/>
    </row>
    <row r="37" spans="1:11" s="100" customFormat="1" outlineLevel="7">
      <c r="A37" s="142" t="s">
        <v>120</v>
      </c>
      <c r="B37" s="119" t="s">
        <v>67</v>
      </c>
      <c r="C37" s="85">
        <v>4.9090909090909098E-3</v>
      </c>
      <c r="D37" s="117">
        <v>0.34</v>
      </c>
      <c r="E37" s="108"/>
      <c r="F37" s="108"/>
      <c r="G37" s="85"/>
      <c r="H37" s="85"/>
      <c r="I37" s="85"/>
      <c r="J37" s="85"/>
      <c r="K37" s="129">
        <v>0.34</v>
      </c>
    </row>
    <row r="38" spans="1:11" s="100" customFormat="1" outlineLevel="7">
      <c r="A38" s="142" t="s">
        <v>121</v>
      </c>
      <c r="B38" s="119" t="s">
        <v>68</v>
      </c>
      <c r="C38" s="85">
        <v>9.8181818181818196E-3</v>
      </c>
      <c r="D38" s="117">
        <v>0.66</v>
      </c>
      <c r="E38" s="108"/>
      <c r="F38" s="108"/>
      <c r="G38" s="85"/>
      <c r="H38" s="85"/>
      <c r="I38" s="85"/>
      <c r="J38" s="85"/>
      <c r="K38" s="129">
        <v>0.66</v>
      </c>
    </row>
    <row r="39" spans="1:11" s="102" customFormat="1" outlineLevel="6">
      <c r="A39" s="145" t="s">
        <v>117</v>
      </c>
      <c r="B39" s="121" t="s">
        <v>70</v>
      </c>
      <c r="C39" s="98">
        <f>SUM(C40:C41)</f>
        <v>1.4727272727272729E-2</v>
      </c>
      <c r="D39" s="118">
        <v>0.34</v>
      </c>
      <c r="E39" s="109"/>
      <c r="F39" s="109"/>
      <c r="G39" s="98"/>
      <c r="H39" s="98"/>
      <c r="I39" s="98"/>
      <c r="J39" s="98">
        <v>0.34</v>
      </c>
      <c r="K39" s="132"/>
    </row>
    <row r="40" spans="1:11" s="100" customFormat="1" outlineLevel="7">
      <c r="A40" s="142" t="s">
        <v>122</v>
      </c>
      <c r="B40" s="119" t="s">
        <v>67</v>
      </c>
      <c r="C40" s="85">
        <v>4.9090909090909098E-3</v>
      </c>
      <c r="D40" s="117">
        <v>0.34</v>
      </c>
      <c r="E40" s="108"/>
      <c r="F40" s="108"/>
      <c r="G40" s="85"/>
      <c r="H40" s="85"/>
      <c r="I40" s="85"/>
      <c r="J40" s="85"/>
      <c r="K40" s="129">
        <v>0.34</v>
      </c>
    </row>
    <row r="41" spans="1:11" s="100" customFormat="1" outlineLevel="7">
      <c r="A41" s="142" t="s">
        <v>123</v>
      </c>
      <c r="B41" s="119" t="s">
        <v>68</v>
      </c>
      <c r="C41" s="85">
        <v>9.8181818181818196E-3</v>
      </c>
      <c r="D41" s="117">
        <v>0.66</v>
      </c>
      <c r="E41" s="108"/>
      <c r="F41" s="108"/>
      <c r="G41" s="85"/>
      <c r="H41" s="85"/>
      <c r="I41" s="85"/>
      <c r="J41" s="85"/>
      <c r="K41" s="129">
        <v>0.66</v>
      </c>
    </row>
    <row r="42" spans="1:11" s="101" customFormat="1" outlineLevel="5">
      <c r="A42" s="144" t="s">
        <v>115</v>
      </c>
      <c r="B42" s="120" t="s">
        <v>71</v>
      </c>
      <c r="C42" s="95">
        <f>SUM(C43:C45)</f>
        <v>1.9636363636363639E-2</v>
      </c>
      <c r="D42" s="116">
        <v>0.09</v>
      </c>
      <c r="E42" s="107"/>
      <c r="F42" s="107"/>
      <c r="G42" s="95"/>
      <c r="H42" s="95"/>
      <c r="I42" s="95">
        <v>0.09</v>
      </c>
      <c r="J42" s="95"/>
      <c r="K42" s="131"/>
    </row>
    <row r="43" spans="1:11" s="100" customFormat="1" outlineLevel="6">
      <c r="A43" s="142" t="s">
        <v>97</v>
      </c>
      <c r="B43" s="119" t="s">
        <v>72</v>
      </c>
      <c r="C43" s="85">
        <v>4.9090909090909098E-3</v>
      </c>
      <c r="D43" s="117">
        <v>0.25</v>
      </c>
      <c r="E43" s="108"/>
      <c r="F43" s="108"/>
      <c r="G43" s="85"/>
      <c r="H43" s="85"/>
      <c r="I43" s="85"/>
      <c r="J43" s="85">
        <v>0.25</v>
      </c>
      <c r="K43" s="129"/>
    </row>
    <row r="44" spans="1:11" s="100" customFormat="1" outlineLevel="6">
      <c r="A44" s="142" t="s">
        <v>124</v>
      </c>
      <c r="B44" s="119" t="s">
        <v>73</v>
      </c>
      <c r="C44" s="85">
        <v>4.9090909090909098E-3</v>
      </c>
      <c r="D44" s="117">
        <v>0.25</v>
      </c>
      <c r="E44" s="108"/>
      <c r="F44" s="108"/>
      <c r="G44" s="85"/>
      <c r="H44" s="85"/>
      <c r="I44" s="85"/>
      <c r="J44" s="85">
        <v>0.25</v>
      </c>
      <c r="K44" s="129"/>
    </row>
    <row r="45" spans="1:11" s="100" customFormat="1" outlineLevel="6">
      <c r="A45" s="142" t="s">
        <v>125</v>
      </c>
      <c r="B45" s="119" t="s">
        <v>74</v>
      </c>
      <c r="C45" s="85">
        <v>9.8181818181818196E-3</v>
      </c>
      <c r="D45" s="117">
        <v>0.5</v>
      </c>
      <c r="E45" s="108"/>
      <c r="F45" s="108"/>
      <c r="G45" s="85"/>
      <c r="H45" s="85"/>
      <c r="I45" s="85"/>
      <c r="J45" s="85">
        <v>0.5</v>
      </c>
      <c r="K45" s="129"/>
    </row>
    <row r="46" spans="1:11" s="101" customFormat="1" outlineLevel="5">
      <c r="A46" s="144" t="s">
        <v>95</v>
      </c>
      <c r="B46" s="120" t="s">
        <v>75</v>
      </c>
      <c r="C46" s="95">
        <f>SUM(C47:C50)</f>
        <v>3.4363636363636367E-2</v>
      </c>
      <c r="D46" s="116">
        <v>0.15</v>
      </c>
      <c r="E46" s="107"/>
      <c r="F46" s="107"/>
      <c r="G46" s="95"/>
      <c r="H46" s="95"/>
      <c r="I46" s="95">
        <v>0.15</v>
      </c>
      <c r="J46" s="95"/>
      <c r="K46" s="131"/>
    </row>
    <row r="47" spans="1:11" s="100" customFormat="1" outlineLevel="6">
      <c r="A47" s="142" t="s">
        <v>126</v>
      </c>
      <c r="B47" s="119" t="s">
        <v>72</v>
      </c>
      <c r="C47" s="85">
        <v>4.9090909090909098E-3</v>
      </c>
      <c r="D47" s="117">
        <v>0.14000000000000001</v>
      </c>
      <c r="E47" s="108"/>
      <c r="F47" s="108"/>
      <c r="G47" s="85"/>
      <c r="H47" s="85"/>
      <c r="I47" s="85"/>
      <c r="J47" s="85">
        <v>0.14000000000000001</v>
      </c>
      <c r="K47" s="129"/>
    </row>
    <row r="48" spans="1:11" s="100" customFormat="1" outlineLevel="6">
      <c r="A48" s="142" t="s">
        <v>127</v>
      </c>
      <c r="B48" s="119" t="s">
        <v>76</v>
      </c>
      <c r="C48" s="85">
        <v>4.9090909090909098E-3</v>
      </c>
      <c r="D48" s="117">
        <v>0.14000000000000001</v>
      </c>
      <c r="E48" s="108"/>
      <c r="F48" s="108"/>
      <c r="G48" s="85"/>
      <c r="H48" s="85"/>
      <c r="I48" s="85"/>
      <c r="J48" s="85">
        <v>0.14000000000000001</v>
      </c>
      <c r="K48" s="129"/>
    </row>
    <row r="49" spans="1:11" s="100" customFormat="1" outlineLevel="6">
      <c r="A49" s="142" t="s">
        <v>129</v>
      </c>
      <c r="B49" s="119" t="s">
        <v>73</v>
      </c>
      <c r="C49" s="85">
        <v>9.8181818181818196E-3</v>
      </c>
      <c r="D49" s="117">
        <v>0.28999999999999998</v>
      </c>
      <c r="E49" s="108"/>
      <c r="F49" s="108"/>
      <c r="G49" s="85"/>
      <c r="H49" s="85"/>
      <c r="I49" s="85"/>
      <c r="J49" s="85">
        <v>0.28999999999999998</v>
      </c>
      <c r="K49" s="129"/>
    </row>
    <row r="50" spans="1:11" s="100" customFormat="1" outlineLevel="6">
      <c r="A50" s="142" t="s">
        <v>128</v>
      </c>
      <c r="B50" s="119" t="s">
        <v>74</v>
      </c>
      <c r="C50" s="85">
        <v>1.4727272727272729E-2</v>
      </c>
      <c r="D50" s="117">
        <v>0.43</v>
      </c>
      <c r="E50" s="108"/>
      <c r="F50" s="108"/>
      <c r="G50" s="85"/>
      <c r="H50" s="85"/>
      <c r="I50" s="85"/>
      <c r="J50" s="85">
        <v>0.43</v>
      </c>
      <c r="K50" s="129"/>
    </row>
    <row r="51" spans="1:11" s="104" customFormat="1" outlineLevel="3">
      <c r="A51" s="143" t="s">
        <v>130</v>
      </c>
      <c r="B51" s="122" t="s">
        <v>77</v>
      </c>
      <c r="C51" s="87">
        <v>0.15</v>
      </c>
      <c r="D51" s="87">
        <v>0.15</v>
      </c>
      <c r="E51" s="105"/>
      <c r="F51" s="105"/>
      <c r="G51" s="87"/>
      <c r="H51" s="87">
        <v>0.15</v>
      </c>
      <c r="I51" s="87"/>
      <c r="J51" s="87"/>
      <c r="K51" s="130"/>
    </row>
    <row r="52" spans="1:11" s="101" customFormat="1" ht="15.75" customHeight="1" outlineLevel="4">
      <c r="A52" s="144" t="s">
        <v>131</v>
      </c>
      <c r="B52" s="120" t="s">
        <v>78</v>
      </c>
      <c r="C52" s="95">
        <f>C53+C54</f>
        <v>0.15</v>
      </c>
      <c r="D52" s="95">
        <v>0.35</v>
      </c>
      <c r="E52" s="107"/>
      <c r="F52" s="107"/>
      <c r="G52" s="95"/>
      <c r="H52" s="95"/>
      <c r="I52" s="95">
        <v>0.35</v>
      </c>
      <c r="J52" s="95"/>
      <c r="K52" s="131"/>
    </row>
    <row r="53" spans="1:11" s="100" customFormat="1" outlineLevel="5">
      <c r="A53" s="142" t="s">
        <v>132</v>
      </c>
      <c r="B53" s="119" t="s">
        <v>79</v>
      </c>
      <c r="C53" s="85">
        <v>3.7499999999999999E-2</v>
      </c>
      <c r="D53" s="85">
        <v>0.25</v>
      </c>
      <c r="E53" s="108"/>
      <c r="F53" s="108"/>
      <c r="G53" s="85"/>
      <c r="H53" s="85"/>
      <c r="I53" s="85"/>
      <c r="J53" s="85">
        <v>0.25</v>
      </c>
      <c r="K53" s="129"/>
    </row>
    <row r="54" spans="1:11" s="100" customFormat="1" outlineLevel="5">
      <c r="A54" s="142" t="s">
        <v>133</v>
      </c>
      <c r="B54" s="119" t="s">
        <v>80</v>
      </c>
      <c r="C54" s="85">
        <v>0.1125</v>
      </c>
      <c r="D54" s="85">
        <v>0.75</v>
      </c>
      <c r="E54" s="108"/>
      <c r="F54" s="108"/>
      <c r="G54" s="85"/>
      <c r="H54" s="85"/>
      <c r="I54" s="85"/>
      <c r="J54" s="85">
        <v>0.75</v>
      </c>
      <c r="K54" s="129"/>
    </row>
    <row r="55" spans="1:11" outlineLevel="2">
      <c r="A55" s="140" t="s">
        <v>15</v>
      </c>
      <c r="B55" s="76" t="s">
        <v>81</v>
      </c>
      <c r="C55" s="84">
        <v>0.18</v>
      </c>
      <c r="D55" s="84">
        <v>0.18</v>
      </c>
      <c r="E55" s="114"/>
      <c r="F55" s="114"/>
      <c r="G55" s="84">
        <v>0.18</v>
      </c>
      <c r="H55" s="84"/>
      <c r="I55" s="84"/>
      <c r="J55" s="84"/>
      <c r="K55" s="127"/>
    </row>
    <row r="56" spans="1:11" outlineLevel="3">
      <c r="A56" s="143" t="s">
        <v>19</v>
      </c>
      <c r="B56" s="78" t="s">
        <v>82</v>
      </c>
      <c r="C56" s="87">
        <v>0.12</v>
      </c>
      <c r="D56" s="87">
        <v>0.12</v>
      </c>
      <c r="E56" s="105"/>
      <c r="F56" s="105"/>
      <c r="G56" s="87"/>
      <c r="H56" s="87">
        <v>0.66</v>
      </c>
      <c r="I56" s="87"/>
      <c r="J56" s="87"/>
      <c r="K56" s="130"/>
    </row>
    <row r="57" spans="1:11" outlineLevel="4">
      <c r="A57" s="142" t="s">
        <v>43</v>
      </c>
      <c r="B57" s="119" t="s">
        <v>84</v>
      </c>
      <c r="C57" s="85">
        <v>0.04</v>
      </c>
      <c r="D57" s="85">
        <v>0.34</v>
      </c>
      <c r="E57" s="108"/>
      <c r="F57" s="108"/>
      <c r="G57" s="85"/>
      <c r="H57" s="85"/>
      <c r="I57" s="85">
        <v>0.34</v>
      </c>
      <c r="J57" s="85"/>
      <c r="K57" s="129"/>
    </row>
    <row r="58" spans="1:11" outlineLevel="4">
      <c r="A58" s="142" t="s">
        <v>44</v>
      </c>
      <c r="B58" s="119" t="s">
        <v>85</v>
      </c>
      <c r="C58" s="85">
        <v>0.08</v>
      </c>
      <c r="D58" s="85">
        <v>0.66</v>
      </c>
      <c r="E58" s="108"/>
      <c r="F58" s="108"/>
      <c r="G58" s="85"/>
      <c r="H58" s="85"/>
      <c r="I58" s="85">
        <v>0.66</v>
      </c>
      <c r="J58" s="85"/>
      <c r="K58" s="129"/>
    </row>
    <row r="59" spans="1:11" s="103" customFormat="1" outlineLevel="3">
      <c r="A59" s="143" t="s">
        <v>90</v>
      </c>
      <c r="B59" s="78" t="s">
        <v>83</v>
      </c>
      <c r="C59" s="87">
        <v>0.06</v>
      </c>
      <c r="D59" s="87">
        <v>0.06</v>
      </c>
      <c r="E59" s="105"/>
      <c r="F59" s="105"/>
      <c r="G59" s="87"/>
      <c r="H59" s="87">
        <v>0.34</v>
      </c>
      <c r="I59" s="87"/>
      <c r="J59" s="87"/>
      <c r="K59" s="130"/>
    </row>
    <row r="60" spans="1:11" s="80" customFormat="1" outlineLevel="4">
      <c r="A60" s="141" t="s">
        <v>91</v>
      </c>
      <c r="B60" s="123" t="s">
        <v>86</v>
      </c>
      <c r="C60" s="86">
        <v>0.06</v>
      </c>
      <c r="D60" s="86">
        <v>1</v>
      </c>
      <c r="E60" s="115"/>
      <c r="F60" s="115"/>
      <c r="G60" s="86"/>
      <c r="H60" s="86"/>
      <c r="I60" s="86">
        <v>1</v>
      </c>
      <c r="J60" s="86"/>
      <c r="K60" s="128"/>
    </row>
    <row r="61" spans="1:11" outlineLevel="2">
      <c r="A61" s="140" t="s">
        <v>16</v>
      </c>
      <c r="B61" s="76" t="s">
        <v>8</v>
      </c>
      <c r="C61" s="84">
        <v>0.05</v>
      </c>
      <c r="D61" s="84">
        <v>0.05</v>
      </c>
      <c r="E61" s="114"/>
      <c r="F61" s="114"/>
      <c r="G61" s="84">
        <v>0.05</v>
      </c>
      <c r="H61" s="84"/>
      <c r="I61" s="84"/>
      <c r="J61" s="84"/>
      <c r="K61" s="127"/>
    </row>
    <row r="62" spans="1:11" ht="15.75" outlineLevel="3" thickBot="1">
      <c r="A62" s="146" t="s">
        <v>45</v>
      </c>
      <c r="B62" s="133" t="s">
        <v>87</v>
      </c>
      <c r="C62" s="134">
        <v>0.05</v>
      </c>
      <c r="D62" s="134">
        <v>1</v>
      </c>
      <c r="E62" s="135"/>
      <c r="F62" s="135"/>
      <c r="G62" s="134"/>
      <c r="H62" s="134">
        <v>1</v>
      </c>
      <c r="I62" s="134"/>
      <c r="J62" s="134"/>
      <c r="K62" s="136"/>
    </row>
  </sheetData>
  <autoFilter ref="A3:K3" xr:uid="{00000000-0009-0000-0000-000002000000}"/>
  <mergeCells count="6">
    <mergeCell ref="A1:K1"/>
    <mergeCell ref="E2:K2"/>
    <mergeCell ref="D2:D3"/>
    <mergeCell ref="B2:B3"/>
    <mergeCell ref="A2:A3"/>
    <mergeCell ref="C2:C3"/>
  </mergeCells>
  <printOptions horizontalCentered="1"/>
  <pageMargins left="0.5" right="0.5" top="0.5" bottom="0.5" header="1.62" footer="0"/>
  <pageSetup paperSize="9" scale="89" orientation="landscape" r:id="rId1"/>
  <headerFooter>
    <oddHeader>&amp;R&amp;"Times New Roman,Regular"&amp;14Page &amp;P of &amp;N            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Rev. Sheet</vt:lpstr>
      <vt:lpstr> WBS</vt:lpstr>
      <vt:lpstr>' WBS'!Print_Area</vt:lpstr>
      <vt:lpstr>Cover!Print_Area</vt:lpstr>
      <vt:lpstr>'Rev. Sheet'!Print_Area</vt:lpstr>
      <vt:lpstr>' WBS'!Print_Titles</vt:lpstr>
      <vt:lpstr>Cover!Print_Titles</vt:lpstr>
      <vt:lpstr>'Rev.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Seifi - Abdollah</dc:creator>
  <cp:lastModifiedBy>Fatemeh Malekifar</cp:lastModifiedBy>
  <cp:lastPrinted>2025-04-13T10:46:07Z</cp:lastPrinted>
  <dcterms:created xsi:type="dcterms:W3CDTF">2015-02-07T11:26:29Z</dcterms:created>
  <dcterms:modified xsi:type="dcterms:W3CDTF">2025-04-15T08:30:01Z</dcterms:modified>
</cp:coreProperties>
</file>