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teBook\Desktop\"/>
    </mc:Choice>
  </mc:AlternateContent>
  <xr:revisionPtr revIDLastSave="0" documentId="13_ncr:1_{C137C256-811D-4DF7-9311-96F6118114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ubing" sheetId="1" r:id="rId1"/>
  </sheets>
  <definedNames>
    <definedName name="_xlnm.Print_Area" localSheetId="0">Tubing!$A$1:$L$33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1" l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2" i="1"/>
  <c r="J31" i="1" l="1"/>
  <c r="J3" i="1" l="1"/>
  <c r="J4" i="1"/>
  <c r="J33" i="1" l="1"/>
</calcChain>
</file>

<file path=xl/sharedStrings.xml><?xml version="1.0" encoding="utf-8"?>
<sst xmlns="http://schemas.openxmlformats.org/spreadsheetml/2006/main" count="220" uniqueCount="127">
  <si>
    <t xml:space="preserve">Item </t>
  </si>
  <si>
    <t>Type</t>
  </si>
  <si>
    <t>Description</t>
  </si>
  <si>
    <t>Material (ASTM)</t>
  </si>
  <si>
    <t>SS 316</t>
  </si>
  <si>
    <t>Tubing, ASTM A269, Seamless, 316SS</t>
  </si>
  <si>
    <t>Tubing</t>
  </si>
  <si>
    <t>Male Stub</t>
  </si>
  <si>
    <t>Male Connector</t>
  </si>
  <si>
    <t>A269 GR TP316</t>
  </si>
  <si>
    <t>Nipple</t>
  </si>
  <si>
    <t>Female Stub</t>
  </si>
  <si>
    <t xml:space="preserve">Male union elbow 3/8" BSPT x 1/2"T </t>
  </si>
  <si>
    <t>Male connector 3/8" BSPT x 1/2"T</t>
  </si>
  <si>
    <t>Female connector 3/8" BSPT x 1/2"T</t>
  </si>
  <si>
    <t>Female connector</t>
  </si>
  <si>
    <t>Half union elbow</t>
  </si>
  <si>
    <t>Elbow 1/2" NPTF x 1/2" NPTF</t>
  </si>
  <si>
    <t>Elbow</t>
  </si>
  <si>
    <t>Male connector 1/2" BSPT x 3/8"T</t>
  </si>
  <si>
    <t>Male connector 3/8" BSPT x 3/8"T</t>
  </si>
  <si>
    <t>Femal Stub</t>
  </si>
  <si>
    <t>Femal Union Elbow 1/2"Tube * 1/2"Tube</t>
  </si>
  <si>
    <t>Femal Union Elbow</t>
  </si>
  <si>
    <t>Female Stub 1/2" NPT(F) * 1/2" Tube</t>
  </si>
  <si>
    <t>Male Stub 3/8" NPT(M) * 1/2" Tube</t>
  </si>
  <si>
    <t>Male Connector 3/8" NPT(M) * 1/2" Tube</t>
  </si>
  <si>
    <t>Male union elbow</t>
  </si>
  <si>
    <t>Male connector</t>
  </si>
  <si>
    <t>Male Stub 1/2" NPT(M) * 1/2" Tube</t>
  </si>
  <si>
    <t>Male Nipple 1/2" NPT-50mm</t>
  </si>
  <si>
    <t>Half union elbow 1/2" NPT(F) x 1/2"T</t>
  </si>
  <si>
    <t>Femalale Stub 3/8" NPT(M) * 1/2" Tube</t>
  </si>
  <si>
    <t>Male Connector 3/8" NPT(M) * 3/8" Tube</t>
  </si>
  <si>
    <t>Adaptor</t>
  </si>
  <si>
    <t>Nipple Carbon steel 3/8" NPTM, 50 mm</t>
  </si>
  <si>
    <t>Carbon Steel</t>
  </si>
  <si>
    <t>Male Stub 3/8" BSPT(M) * 1/2" Tube</t>
  </si>
  <si>
    <t>Male Stub 1/2" BSPT(M) * 1/2" Tube</t>
  </si>
  <si>
    <t>Male Stub 3/8" RC * 1/2" Tube</t>
  </si>
  <si>
    <t xml:space="preserve">Union TEE 1/2" Tube * 1/2" Tube * 1/2" Tube </t>
  </si>
  <si>
    <t>Union TEE</t>
  </si>
  <si>
    <t>Male Connector 3/8" RC * 1/2" Tube</t>
  </si>
  <si>
    <t>Male connector 1/2" BSPT x 1/2"T</t>
  </si>
  <si>
    <t>Male Connector 1/2" NPT(M) * 1/2" Tube</t>
  </si>
  <si>
    <t>Male Stub 1/4" RC * 1/2" Tube</t>
  </si>
  <si>
    <t>MTO For Tubing For Compressor Skid</t>
  </si>
  <si>
    <t>Plug</t>
  </si>
  <si>
    <t>1/4" NPT</t>
  </si>
  <si>
    <t xml:space="preserve">Adapter 1-1/2" BSPT (Male) to 1-1/2" NPT (Female) </t>
  </si>
  <si>
    <t>Adapter</t>
  </si>
  <si>
    <t>Column1</t>
  </si>
  <si>
    <t>P/N</t>
    <phoneticPr fontId="1" type="noConversion"/>
  </si>
  <si>
    <t>MAT</t>
    <phoneticPr fontId="1" type="noConversion"/>
  </si>
  <si>
    <t>DESCRIPTION2</t>
    <phoneticPr fontId="1" type="noConversion"/>
  </si>
  <si>
    <t>U. PRICE</t>
    <phoneticPr fontId="1" type="noConversion"/>
  </si>
  <si>
    <t>T. PRICE</t>
    <phoneticPr fontId="1" type="noConversion"/>
  </si>
  <si>
    <t>DELIVERY</t>
    <phoneticPr fontId="1" type="noConversion"/>
  </si>
  <si>
    <t>REMARK</t>
    <phoneticPr fontId="1" type="noConversion"/>
  </si>
  <si>
    <t>N/A</t>
    <phoneticPr fontId="1" type="noConversion"/>
  </si>
  <si>
    <t>N/A</t>
    <phoneticPr fontId="1" type="noConversion"/>
  </si>
  <si>
    <t>S316</t>
  </si>
  <si>
    <t>Male Adapter 1/2"OD-1/2 NPT</t>
  </si>
  <si>
    <t>CAM8-8N</t>
    <phoneticPr fontId="1" type="noConversion"/>
  </si>
  <si>
    <t>2w</t>
    <phoneticPr fontId="1" type="noConversion"/>
  </si>
  <si>
    <t>Male Adapter 1/2"OD-3/8 NPT</t>
  </si>
  <si>
    <t>CAM8-6N</t>
    <phoneticPr fontId="1" type="noConversion"/>
  </si>
  <si>
    <t>Female Adapter 1/2"OD-3/8 NPT</t>
  </si>
  <si>
    <t>CAF8-6N</t>
    <phoneticPr fontId="1" type="noConversion"/>
  </si>
  <si>
    <t>Female Adapter 1/2"OD-1/2 NPT</t>
  </si>
  <si>
    <t>CAF8-8N</t>
    <phoneticPr fontId="1" type="noConversion"/>
  </si>
  <si>
    <t>Union Elbow 1/2"OD</t>
  </si>
  <si>
    <t>ACLA-8</t>
    <phoneticPr fontId="1" type="noConversion"/>
  </si>
  <si>
    <t>1/2"OD - 1/2"OD</t>
    <phoneticPr fontId="1" type="noConversion"/>
  </si>
  <si>
    <t>Male Connector 1/2"OD-3/8 NPT</t>
    <phoneticPr fontId="1" type="noConversion"/>
  </si>
  <si>
    <t>ACMC8-6N</t>
    <phoneticPr fontId="1" type="noConversion"/>
  </si>
  <si>
    <t>Male Connector 3/8"OD-3/8 NPT</t>
  </si>
  <si>
    <t>ACMC6-6N</t>
    <phoneticPr fontId="1" type="noConversion"/>
  </si>
  <si>
    <t>Male Connector 1/2"OD-1/2 NPT</t>
  </si>
  <si>
    <t>ACMC8-8N</t>
    <phoneticPr fontId="1" type="noConversion"/>
  </si>
  <si>
    <t>Male Elbow 1/2"OD-R 3/8</t>
  </si>
  <si>
    <t>ACLMA8-6R</t>
    <phoneticPr fontId="1" type="noConversion"/>
  </si>
  <si>
    <t>Male Connector 1/2"OD-R 3/8</t>
  </si>
  <si>
    <t>ACMC8-6R</t>
    <phoneticPr fontId="1" type="noConversion"/>
  </si>
  <si>
    <t>Female Connector 1/2"OD-Rc 3/8</t>
  </si>
  <si>
    <t>ACFC8-6R</t>
    <phoneticPr fontId="1" type="noConversion"/>
  </si>
  <si>
    <t>Male Connector 3/8"OD-R 3/8</t>
  </si>
  <si>
    <t>ACMC6-6R</t>
    <phoneticPr fontId="1" type="noConversion"/>
  </si>
  <si>
    <t>Male Connector 3/8"OD-R 1/2</t>
  </si>
  <si>
    <t>ACMC6-8R</t>
    <phoneticPr fontId="1" type="noConversion"/>
  </si>
  <si>
    <t>Male Connector 1/2"OD-R 1/2</t>
  </si>
  <si>
    <t>ACMC8-8R</t>
    <phoneticPr fontId="1" type="noConversion"/>
  </si>
  <si>
    <t>Elbow 1/2 NPT</t>
  </si>
  <si>
    <t>H-SLA-8N</t>
    <phoneticPr fontId="1" type="noConversion"/>
  </si>
  <si>
    <t>2w</t>
    <phoneticPr fontId="1" type="noConversion"/>
  </si>
  <si>
    <t>STEL</t>
  </si>
  <si>
    <t>Hex Long Nipple 3/8 NPT L51</t>
  </si>
  <si>
    <t>H-SNL-6NL51</t>
    <phoneticPr fontId="1" type="noConversion"/>
  </si>
  <si>
    <t>Male Adapter 1/2"OD-R 3/8</t>
  </si>
  <si>
    <t>CAM8-6R</t>
    <phoneticPr fontId="1" type="noConversion"/>
  </si>
  <si>
    <t>Male Adapter 1/2"OD-R 1/2</t>
  </si>
  <si>
    <t>CAM8-8R</t>
    <phoneticPr fontId="1" type="noConversion"/>
  </si>
  <si>
    <t>CAM8-6R</t>
    <phoneticPr fontId="1" type="noConversion"/>
  </si>
  <si>
    <t>2w</t>
    <phoneticPr fontId="1" type="noConversion"/>
  </si>
  <si>
    <t>Union Tee 1/2"OD</t>
  </si>
  <si>
    <t>ACTA-8</t>
    <phoneticPr fontId="1" type="noConversion"/>
  </si>
  <si>
    <t>ACMC8-6R</t>
    <phoneticPr fontId="1" type="noConversion"/>
  </si>
  <si>
    <t>Male Adapter 1/2"OD-R 1/4</t>
  </si>
  <si>
    <t>CAM8-4R</t>
    <phoneticPr fontId="1" type="noConversion"/>
  </si>
  <si>
    <t>length : 51mm</t>
    <phoneticPr fontId="1" type="noConversion"/>
  </si>
  <si>
    <t>Hex Long Nipple 1/2 NPT L51</t>
  </si>
  <si>
    <t>H-SNL-8NL51</t>
    <phoneticPr fontId="1" type="noConversion"/>
  </si>
  <si>
    <t>Male Female Adapter R 1 1/2-1 1/2 NPT(F)</t>
  </si>
  <si>
    <t>H-MFAA-24RN</t>
    <phoneticPr fontId="1" type="noConversion"/>
  </si>
  <si>
    <t>Hex Head Plug 1/4 NPT</t>
  </si>
  <si>
    <t>H-SPB-4N</t>
    <phoneticPr fontId="1" type="noConversion"/>
  </si>
  <si>
    <t>Adaptor Carbon steel 3/8" BSPTM to 3/8"NPTM</t>
    <phoneticPr fontId="1" type="noConversion"/>
  </si>
  <si>
    <t>Hex Nipple 3/8 NPT-G 3/8</t>
  </si>
  <si>
    <t>H-SNA-6NG</t>
    <phoneticPr fontId="1" type="noConversion"/>
  </si>
  <si>
    <t>2w</t>
    <phoneticPr fontId="1" type="noConversion"/>
  </si>
  <si>
    <t>Total Prices are in USD, Ex-Works Busan, South Korea</t>
  </si>
  <si>
    <t>CAM8-4N-S316. Male Adapter 1/2"OD-1/4 NPT</t>
  </si>
  <si>
    <t>Male Adapter</t>
  </si>
  <si>
    <t>ACLF8-8N</t>
  </si>
  <si>
    <t>Female Elbow 1/2"OD-1/2 NPT</t>
  </si>
  <si>
    <t>CAM8-4N</t>
  </si>
  <si>
    <t xml:space="preserve"> Male Adapter 1/2"OD-1/4 NPT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</si>
</sst>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409]* #,##0.00_ ;_-[$$-409]* \-#,##0.00\ ;_-[$$-409]* &quot;-&quot;??_ ;_-@_ "/>
  </numFmts>
  <fonts count="9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0"/>
      <name val="Calibri"/>
      <family val="2"/>
      <scheme val="minor"/>
    </font>
    <font>
      <sz val="14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theme="1"/>
      <name val="Calibri"/>
      <family val="3"/>
      <charset val="129"/>
      <scheme val="minor"/>
    </font>
    <font>
      <sz val="14"/>
      <name val="Calibri"/>
      <family val="3"/>
      <charset val="129"/>
      <scheme val="minor"/>
    </font>
    <font>
      <strike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5" tint="0.79998168889431442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2" borderId="0" xfId="0" applyFill="1"/>
    <xf numFmtId="0" fontId="2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164" fontId="0" fillId="0" borderId="0" xfId="0" applyNumberFormat="1"/>
    <xf numFmtId="164" fontId="5" fillId="5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/>
    </xf>
    <xf numFmtId="164" fontId="5" fillId="5" borderId="1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164" fontId="5" fillId="5" borderId="2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164" fontId="8" fillId="0" borderId="0" xfId="0" applyNumberFormat="1" applyFont="1"/>
  </cellXfs>
  <cellStyles count="1"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scheme val="minor"/>
      </font>
      <numFmt numFmtId="164" formatCode="_-[$$-409]* #,##0.00_ ;_-[$$-409]* \-#,##0.00\ ;_-[$$-409]* &quot;-&quot;??_ ;_-@_ 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scheme val="minor"/>
      </font>
      <numFmt numFmtId="164" formatCode="_-[$$-409]* #,##0.00_ ;_-[$$-409]* \-#,##0.00\ ;_-[$$-409]* &quot;-&quot;??_ ;_-@_ 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scheme val="minor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2:L30" totalsRowShown="0" headerRowDxfId="14" dataDxfId="12" headerRowBorderDxfId="13">
  <tableColumns count="12">
    <tableColumn id="1" xr3:uid="{00000000-0010-0000-0000-000001000000}" name="Item " dataDxfId="11"/>
    <tableColumn id="2" xr3:uid="{00000000-0010-0000-0000-000002000000}" name="Type" dataDxfId="10"/>
    <tableColumn id="3" xr3:uid="{00000000-0010-0000-0000-000003000000}" name="Description" dataDxfId="9"/>
    <tableColumn id="6" xr3:uid="{00000000-0010-0000-0000-000006000000}" name="Material (ASTM)" dataDxfId="8"/>
    <tableColumn id="13" xr3:uid="{00000000-0010-0000-0000-00000D000000}" name="Column1" dataDxfId="7"/>
    <tableColumn id="7" xr3:uid="{00000000-0010-0000-0000-000007000000}" name="P/N" dataDxfId="6"/>
    <tableColumn id="8" xr3:uid="{00000000-0010-0000-0000-000008000000}" name="MAT" dataDxfId="5"/>
    <tableColumn id="9" xr3:uid="{00000000-0010-0000-0000-000009000000}" name="DESCRIPTION2" dataDxfId="4"/>
    <tableColumn id="10" xr3:uid="{00000000-0010-0000-0000-00000A000000}" name="U. PRICE" dataDxfId="3"/>
    <tableColumn id="12" xr3:uid="{00000000-0010-0000-0000-00000C000000}" name="T. PRICE" dataDxfId="2">
      <calculatedColumnFormula>Table2[[#This Row],[U. PRICE]]*Table2[[#This Row],[Column1]]</calculatedColumnFormula>
    </tableColumn>
    <tableColumn id="14" xr3:uid="{00000000-0010-0000-0000-00000E000000}" name="DELIVERY" dataDxfId="1"/>
    <tableColumn id="15" xr3:uid="{00000000-0010-0000-0000-00000F000000}" name="REMARK" data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"/>
  <sheetViews>
    <sheetView tabSelected="1" view="pageBreakPreview" zoomScale="60" zoomScaleNormal="70" workbookViewId="0">
      <selection activeCell="F11" sqref="F11"/>
    </sheetView>
  </sheetViews>
  <sheetFormatPr defaultColWidth="9.140625" defaultRowHeight="15"/>
  <cols>
    <col min="1" max="1" width="8.140625" customWidth="1"/>
    <col min="2" max="2" width="27.28515625" customWidth="1"/>
    <col min="3" max="3" width="69.42578125" customWidth="1"/>
    <col min="4" max="4" width="22.85546875" bestFit="1" customWidth="1"/>
    <col min="5" max="5" width="10.5703125" customWidth="1"/>
    <col min="6" max="6" width="20.5703125" customWidth="1"/>
    <col min="8" max="8" width="58.85546875" customWidth="1"/>
    <col min="9" max="9" width="13.85546875" style="6" bestFit="1" customWidth="1"/>
    <col min="10" max="10" width="18" style="6" customWidth="1"/>
    <col min="12" max="12" width="25" customWidth="1"/>
  </cols>
  <sheetData>
    <row r="1" spans="1:12" ht="35.25" customHeight="1">
      <c r="A1" s="16" t="s">
        <v>46</v>
      </c>
      <c r="B1" s="16"/>
      <c r="C1" s="16"/>
      <c r="D1" s="16"/>
      <c r="E1" s="4"/>
    </row>
    <row r="2" spans="1:12" ht="18.75">
      <c r="A2" s="1" t="s">
        <v>0</v>
      </c>
      <c r="B2" s="1" t="s">
        <v>1</v>
      </c>
      <c r="C2" s="1" t="s">
        <v>2</v>
      </c>
      <c r="D2" s="1" t="s">
        <v>3</v>
      </c>
      <c r="E2" s="1" t="s">
        <v>51</v>
      </c>
      <c r="F2" s="8" t="s">
        <v>52</v>
      </c>
      <c r="G2" s="8" t="s">
        <v>53</v>
      </c>
      <c r="H2" s="8" t="s">
        <v>54</v>
      </c>
      <c r="I2" s="9" t="s">
        <v>55</v>
      </c>
      <c r="J2" s="9" t="s">
        <v>56</v>
      </c>
      <c r="K2" s="8" t="s">
        <v>57</v>
      </c>
      <c r="L2" s="8" t="s">
        <v>58</v>
      </c>
    </row>
    <row r="3" spans="1:12" ht="23.25">
      <c r="A3" s="19">
        <v>1</v>
      </c>
      <c r="B3" s="19" t="s">
        <v>6</v>
      </c>
      <c r="C3" s="19" t="s">
        <v>5</v>
      </c>
      <c r="D3" s="19" t="s">
        <v>9</v>
      </c>
      <c r="E3" s="19">
        <v>54</v>
      </c>
      <c r="F3" s="20" t="s">
        <v>59</v>
      </c>
      <c r="G3" s="20"/>
      <c r="H3" s="5"/>
      <c r="I3" s="7"/>
      <c r="J3" s="7">
        <f>Table2[[#This Row],[U. PRICE]]*Table2[[#This Row],[Column1]]</f>
        <v>0</v>
      </c>
      <c r="K3" s="5"/>
      <c r="L3" s="5"/>
    </row>
    <row r="4" spans="1:12" ht="23.25">
      <c r="A4" s="19">
        <v>2</v>
      </c>
      <c r="B4" s="19" t="s">
        <v>6</v>
      </c>
      <c r="C4" s="19" t="s">
        <v>5</v>
      </c>
      <c r="D4" s="19" t="s">
        <v>9</v>
      </c>
      <c r="E4" s="19">
        <v>12</v>
      </c>
      <c r="F4" s="20" t="s">
        <v>60</v>
      </c>
      <c r="G4" s="20"/>
      <c r="H4" s="5"/>
      <c r="I4" s="7"/>
      <c r="J4" s="7">
        <f>Table2[[#This Row],[U. PRICE]]*Table2[[#This Row],[Column1]]</f>
        <v>0</v>
      </c>
      <c r="K4" s="5"/>
      <c r="L4" s="5"/>
    </row>
    <row r="5" spans="1:12" ht="23.25">
      <c r="A5" s="2">
        <v>3</v>
      </c>
      <c r="B5" s="2" t="s">
        <v>7</v>
      </c>
      <c r="C5" s="2" t="s">
        <v>29</v>
      </c>
      <c r="D5" s="2" t="s">
        <v>4</v>
      </c>
      <c r="E5" s="2">
        <v>26</v>
      </c>
      <c r="F5" s="5" t="s">
        <v>63</v>
      </c>
      <c r="G5" s="5" t="s">
        <v>61</v>
      </c>
      <c r="H5" s="5" t="s">
        <v>62</v>
      </c>
      <c r="I5" s="7">
        <v>7.5</v>
      </c>
      <c r="J5" s="7">
        <f>Table2[[#This Row],[U. PRICE]]*Table2[[#This Row],[Column1]]</f>
        <v>195</v>
      </c>
      <c r="K5" s="5" t="s">
        <v>64</v>
      </c>
      <c r="L5" s="5"/>
    </row>
    <row r="6" spans="1:12" ht="23.25">
      <c r="A6" s="2">
        <v>4</v>
      </c>
      <c r="B6" s="2" t="s">
        <v>7</v>
      </c>
      <c r="C6" s="2" t="s">
        <v>25</v>
      </c>
      <c r="D6" s="2" t="s">
        <v>4</v>
      </c>
      <c r="E6" s="2">
        <v>24</v>
      </c>
      <c r="F6" s="5" t="s">
        <v>66</v>
      </c>
      <c r="G6" s="5" t="s">
        <v>61</v>
      </c>
      <c r="H6" s="5" t="s">
        <v>65</v>
      </c>
      <c r="I6" s="7">
        <v>7</v>
      </c>
      <c r="J6" s="7">
        <f>Table2[[#This Row],[U. PRICE]]*Table2[[#This Row],[Column1]]</f>
        <v>168</v>
      </c>
      <c r="K6" s="5" t="s">
        <v>64</v>
      </c>
      <c r="L6" s="5"/>
    </row>
    <row r="7" spans="1:12" ht="23.25">
      <c r="A7" s="2">
        <v>5</v>
      </c>
      <c r="B7" s="2" t="s">
        <v>21</v>
      </c>
      <c r="C7" s="2" t="s">
        <v>32</v>
      </c>
      <c r="D7" s="2" t="s">
        <v>4</v>
      </c>
      <c r="E7" s="2">
        <v>14</v>
      </c>
      <c r="F7" s="5" t="s">
        <v>68</v>
      </c>
      <c r="G7" s="5" t="s">
        <v>61</v>
      </c>
      <c r="H7" s="5" t="s">
        <v>67</v>
      </c>
      <c r="I7" s="7">
        <v>8</v>
      </c>
      <c r="J7" s="7">
        <f>Table2[[#This Row],[U. PRICE]]*Table2[[#This Row],[Column1]]</f>
        <v>112</v>
      </c>
      <c r="K7" s="5" t="s">
        <v>64</v>
      </c>
      <c r="L7" s="5"/>
    </row>
    <row r="8" spans="1:12" ht="23.25">
      <c r="A8" s="2">
        <v>6</v>
      </c>
      <c r="B8" s="2" t="s">
        <v>11</v>
      </c>
      <c r="C8" s="2" t="s">
        <v>24</v>
      </c>
      <c r="D8" s="2" t="s">
        <v>4</v>
      </c>
      <c r="E8" s="2">
        <v>16</v>
      </c>
      <c r="F8" s="5" t="s">
        <v>70</v>
      </c>
      <c r="G8" s="5" t="s">
        <v>61</v>
      </c>
      <c r="H8" s="5" t="s">
        <v>69</v>
      </c>
      <c r="I8" s="7">
        <v>11</v>
      </c>
      <c r="J8" s="7">
        <f>Table2[[#This Row],[U. PRICE]]*Table2[[#This Row],[Column1]]</f>
        <v>176</v>
      </c>
      <c r="K8" s="5" t="s">
        <v>64</v>
      </c>
      <c r="L8" s="5"/>
    </row>
    <row r="9" spans="1:12" ht="23.25">
      <c r="A9" s="2">
        <v>7</v>
      </c>
      <c r="B9" s="2" t="s">
        <v>23</v>
      </c>
      <c r="C9" s="2" t="s">
        <v>22</v>
      </c>
      <c r="D9" s="2" t="s">
        <v>4</v>
      </c>
      <c r="E9" s="2">
        <v>60</v>
      </c>
      <c r="F9" s="5" t="s">
        <v>72</v>
      </c>
      <c r="G9" s="5" t="s">
        <v>61</v>
      </c>
      <c r="H9" s="5" t="s">
        <v>71</v>
      </c>
      <c r="I9" s="7">
        <v>18.5</v>
      </c>
      <c r="J9" s="7">
        <f>Table2[[#This Row],[U. PRICE]]*Table2[[#This Row],[Column1]]</f>
        <v>1110</v>
      </c>
      <c r="K9" s="5" t="s">
        <v>64</v>
      </c>
      <c r="L9" s="5" t="s">
        <v>73</v>
      </c>
    </row>
    <row r="10" spans="1:12" ht="23.25">
      <c r="A10" s="2">
        <v>8</v>
      </c>
      <c r="B10" s="2" t="s">
        <v>8</v>
      </c>
      <c r="C10" s="2" t="s">
        <v>26</v>
      </c>
      <c r="D10" s="2" t="s">
        <v>4</v>
      </c>
      <c r="E10" s="2">
        <v>14</v>
      </c>
      <c r="F10" s="5" t="s">
        <v>75</v>
      </c>
      <c r="G10" s="5" t="s">
        <v>61</v>
      </c>
      <c r="H10" s="5" t="s">
        <v>74</v>
      </c>
      <c r="I10" s="7">
        <v>8.5</v>
      </c>
      <c r="J10" s="7">
        <f>Table2[[#This Row],[U. PRICE]]*Table2[[#This Row],[Column1]]</f>
        <v>119</v>
      </c>
      <c r="K10" s="5" t="s">
        <v>64</v>
      </c>
      <c r="L10" s="5"/>
    </row>
    <row r="11" spans="1:12" ht="23.25">
      <c r="A11" s="2">
        <v>9</v>
      </c>
      <c r="B11" s="2" t="s">
        <v>8</v>
      </c>
      <c r="C11" s="2" t="s">
        <v>33</v>
      </c>
      <c r="D11" s="2" t="s">
        <v>4</v>
      </c>
      <c r="E11" s="2">
        <v>10</v>
      </c>
      <c r="F11" s="5" t="s">
        <v>77</v>
      </c>
      <c r="G11" s="5" t="s">
        <v>61</v>
      </c>
      <c r="H11" s="5" t="s">
        <v>76</v>
      </c>
      <c r="I11" s="7">
        <v>6.5</v>
      </c>
      <c r="J11" s="7">
        <f>Table2[[#This Row],[U. PRICE]]*Table2[[#This Row],[Column1]]</f>
        <v>65</v>
      </c>
      <c r="K11" s="5" t="s">
        <v>64</v>
      </c>
      <c r="L11" s="5"/>
    </row>
    <row r="12" spans="1:12" ht="23.25">
      <c r="A12" s="2">
        <v>10</v>
      </c>
      <c r="B12" s="2" t="s">
        <v>8</v>
      </c>
      <c r="C12" s="2" t="s">
        <v>44</v>
      </c>
      <c r="D12" s="2" t="s">
        <v>4</v>
      </c>
      <c r="E12" s="2">
        <v>10</v>
      </c>
      <c r="F12" s="5" t="s">
        <v>79</v>
      </c>
      <c r="G12" s="5" t="s">
        <v>61</v>
      </c>
      <c r="H12" s="5" t="s">
        <v>78</v>
      </c>
      <c r="I12" s="7">
        <v>9.5</v>
      </c>
      <c r="J12" s="7">
        <f>Table2[[#This Row],[U. PRICE]]*Table2[[#This Row],[Column1]]</f>
        <v>95</v>
      </c>
      <c r="K12" s="5" t="s">
        <v>64</v>
      </c>
      <c r="L12" s="5"/>
    </row>
    <row r="13" spans="1:12" ht="23.25">
      <c r="A13" s="2">
        <v>11</v>
      </c>
      <c r="B13" s="2" t="s">
        <v>27</v>
      </c>
      <c r="C13" s="2" t="s">
        <v>12</v>
      </c>
      <c r="D13" s="2" t="s">
        <v>4</v>
      </c>
      <c r="E13" s="2">
        <v>18</v>
      </c>
      <c r="F13" s="5" t="s">
        <v>81</v>
      </c>
      <c r="G13" s="5" t="s">
        <v>61</v>
      </c>
      <c r="H13" s="5" t="s">
        <v>80</v>
      </c>
      <c r="I13" s="7">
        <v>13.5</v>
      </c>
      <c r="J13" s="7">
        <f>Table2[[#This Row],[U. PRICE]]*Table2[[#This Row],[Column1]]</f>
        <v>243</v>
      </c>
      <c r="K13" s="5" t="s">
        <v>64</v>
      </c>
      <c r="L13" s="5"/>
    </row>
    <row r="14" spans="1:12" ht="23.25">
      <c r="A14" s="2">
        <v>12</v>
      </c>
      <c r="B14" s="2" t="s">
        <v>28</v>
      </c>
      <c r="C14" s="2" t="s">
        <v>13</v>
      </c>
      <c r="D14" s="2" t="s">
        <v>4</v>
      </c>
      <c r="E14" s="2">
        <v>18</v>
      </c>
      <c r="F14" s="5" t="s">
        <v>83</v>
      </c>
      <c r="G14" s="5" t="s">
        <v>61</v>
      </c>
      <c r="H14" s="5" t="s">
        <v>82</v>
      </c>
      <c r="I14" s="7">
        <v>8.5</v>
      </c>
      <c r="J14" s="7">
        <f>Table2[[#This Row],[U. PRICE]]*Table2[[#This Row],[Column1]]</f>
        <v>153</v>
      </c>
      <c r="K14" s="5" t="s">
        <v>64</v>
      </c>
      <c r="L14" s="5"/>
    </row>
    <row r="15" spans="1:12" ht="23.25">
      <c r="A15" s="2">
        <v>13</v>
      </c>
      <c r="B15" s="2" t="s">
        <v>15</v>
      </c>
      <c r="C15" s="2" t="s">
        <v>14</v>
      </c>
      <c r="D15" s="2" t="s">
        <v>4</v>
      </c>
      <c r="E15" s="2">
        <v>16</v>
      </c>
      <c r="F15" s="5" t="s">
        <v>85</v>
      </c>
      <c r="G15" s="5" t="s">
        <v>61</v>
      </c>
      <c r="H15" s="5" t="s">
        <v>84</v>
      </c>
      <c r="I15" s="7">
        <v>9.5</v>
      </c>
      <c r="J15" s="7">
        <f>Table2[[#This Row],[U. PRICE]]*Table2[[#This Row],[Column1]]</f>
        <v>152</v>
      </c>
      <c r="K15" s="5" t="s">
        <v>64</v>
      </c>
      <c r="L15" s="5"/>
    </row>
    <row r="16" spans="1:12" ht="23.25">
      <c r="A16" s="2">
        <v>14</v>
      </c>
      <c r="B16" s="2" t="s">
        <v>28</v>
      </c>
      <c r="C16" s="2" t="s">
        <v>20</v>
      </c>
      <c r="D16" s="2" t="s">
        <v>4</v>
      </c>
      <c r="E16" s="2">
        <v>10</v>
      </c>
      <c r="F16" s="5" t="s">
        <v>87</v>
      </c>
      <c r="G16" s="5" t="s">
        <v>61</v>
      </c>
      <c r="H16" s="5" t="s">
        <v>86</v>
      </c>
      <c r="I16" s="7">
        <v>6.5</v>
      </c>
      <c r="J16" s="7">
        <f>Table2[[#This Row],[U. PRICE]]*Table2[[#This Row],[Column1]]</f>
        <v>65</v>
      </c>
      <c r="K16" s="5" t="s">
        <v>64</v>
      </c>
      <c r="L16" s="5"/>
    </row>
    <row r="17" spans="1:12" ht="23.25">
      <c r="A17" s="2">
        <v>15</v>
      </c>
      <c r="B17" s="2" t="s">
        <v>28</v>
      </c>
      <c r="C17" s="2" t="s">
        <v>19</v>
      </c>
      <c r="D17" s="2" t="s">
        <v>4</v>
      </c>
      <c r="E17" s="2">
        <v>8</v>
      </c>
      <c r="F17" s="5" t="s">
        <v>89</v>
      </c>
      <c r="G17" s="5" t="s">
        <v>61</v>
      </c>
      <c r="H17" s="5" t="s">
        <v>88</v>
      </c>
      <c r="I17" s="7">
        <v>7.5</v>
      </c>
      <c r="J17" s="7">
        <f>Table2[[#This Row],[U. PRICE]]*Table2[[#This Row],[Column1]]</f>
        <v>60</v>
      </c>
      <c r="K17" s="5" t="s">
        <v>64</v>
      </c>
      <c r="L17" s="5"/>
    </row>
    <row r="18" spans="1:12" ht="23.25">
      <c r="A18" s="2">
        <v>16</v>
      </c>
      <c r="B18" s="2" t="s">
        <v>28</v>
      </c>
      <c r="C18" s="2" t="s">
        <v>43</v>
      </c>
      <c r="D18" s="2" t="s">
        <v>4</v>
      </c>
      <c r="E18" s="2">
        <v>6</v>
      </c>
      <c r="F18" s="5" t="s">
        <v>91</v>
      </c>
      <c r="G18" s="5" t="s">
        <v>61</v>
      </c>
      <c r="H18" s="5" t="s">
        <v>90</v>
      </c>
      <c r="I18" s="7">
        <v>9.5</v>
      </c>
      <c r="J18" s="7">
        <f>Table2[[#This Row],[U. PRICE]]*Table2[[#This Row],[Column1]]</f>
        <v>57</v>
      </c>
      <c r="K18" s="5" t="s">
        <v>64</v>
      </c>
      <c r="L18" s="5"/>
    </row>
    <row r="19" spans="1:12" ht="23.25">
      <c r="A19" s="2">
        <v>17</v>
      </c>
      <c r="B19" s="2" t="s">
        <v>16</v>
      </c>
      <c r="C19" s="2" t="s">
        <v>31</v>
      </c>
      <c r="D19" s="2" t="s">
        <v>4</v>
      </c>
      <c r="E19" s="2">
        <v>52</v>
      </c>
      <c r="F19" s="5" t="s">
        <v>123</v>
      </c>
      <c r="G19" s="5" t="s">
        <v>61</v>
      </c>
      <c r="H19" s="5" t="s">
        <v>124</v>
      </c>
      <c r="I19" s="7">
        <v>20.5</v>
      </c>
      <c r="J19" s="7">
        <f>Table2[[#This Row],[U. PRICE]]*Table2[[#This Row],[Column1]]</f>
        <v>1066</v>
      </c>
      <c r="K19" s="5" t="s">
        <v>64</v>
      </c>
      <c r="L19" s="5"/>
    </row>
    <row r="20" spans="1:12" ht="23.25">
      <c r="A20" s="2">
        <v>18</v>
      </c>
      <c r="B20" s="2" t="s">
        <v>18</v>
      </c>
      <c r="C20" s="2" t="s">
        <v>17</v>
      </c>
      <c r="D20" s="2" t="s">
        <v>4</v>
      </c>
      <c r="E20" s="2">
        <v>40</v>
      </c>
      <c r="F20" s="5" t="s">
        <v>93</v>
      </c>
      <c r="G20" s="5" t="s">
        <v>61</v>
      </c>
      <c r="H20" s="5" t="s">
        <v>92</v>
      </c>
      <c r="I20" s="7">
        <v>19.5</v>
      </c>
      <c r="J20" s="7">
        <f>Table2[[#This Row],[U. PRICE]]*Table2[[#This Row],[Column1]]</f>
        <v>780</v>
      </c>
      <c r="K20" s="5" t="s">
        <v>94</v>
      </c>
      <c r="L20" s="5"/>
    </row>
    <row r="21" spans="1:12" ht="23.25">
      <c r="A21" s="2">
        <v>19</v>
      </c>
      <c r="B21" s="2" t="s">
        <v>34</v>
      </c>
      <c r="C21" s="2" t="s">
        <v>116</v>
      </c>
      <c r="D21" s="2" t="s">
        <v>36</v>
      </c>
      <c r="E21" s="2">
        <v>4</v>
      </c>
      <c r="F21" s="5" t="s">
        <v>118</v>
      </c>
      <c r="G21" s="5" t="s">
        <v>95</v>
      </c>
      <c r="H21" s="5" t="s">
        <v>117</v>
      </c>
      <c r="I21" s="7">
        <v>2.5</v>
      </c>
      <c r="J21" s="7">
        <f>Table2[[#This Row],[U. PRICE]]*Table2[[#This Row],[Column1]]</f>
        <v>10</v>
      </c>
      <c r="K21" s="5" t="s">
        <v>119</v>
      </c>
      <c r="L21" s="5"/>
    </row>
    <row r="22" spans="1:12" ht="23.25">
      <c r="A22" s="2">
        <v>20</v>
      </c>
      <c r="B22" s="2" t="s">
        <v>10</v>
      </c>
      <c r="C22" s="2" t="s">
        <v>35</v>
      </c>
      <c r="D22" s="2" t="s">
        <v>36</v>
      </c>
      <c r="E22" s="2">
        <v>4</v>
      </c>
      <c r="F22" s="5" t="s">
        <v>97</v>
      </c>
      <c r="G22" s="5" t="s">
        <v>95</v>
      </c>
      <c r="H22" s="5" t="s">
        <v>96</v>
      </c>
      <c r="I22" s="7">
        <v>2.5</v>
      </c>
      <c r="J22" s="7">
        <f>Table2[[#This Row],[U. PRICE]]*Table2[[#This Row],[Column1]]</f>
        <v>10</v>
      </c>
      <c r="K22" s="5" t="s">
        <v>94</v>
      </c>
      <c r="L22" s="5" t="s">
        <v>109</v>
      </c>
    </row>
    <row r="23" spans="1:12" ht="23.25">
      <c r="A23" s="2">
        <v>21</v>
      </c>
      <c r="B23" s="2" t="s">
        <v>7</v>
      </c>
      <c r="C23" s="2" t="s">
        <v>37</v>
      </c>
      <c r="D23" s="2" t="s">
        <v>4</v>
      </c>
      <c r="E23" s="2">
        <v>4</v>
      </c>
      <c r="F23" s="5" t="s">
        <v>99</v>
      </c>
      <c r="G23" s="5" t="s">
        <v>61</v>
      </c>
      <c r="H23" s="5" t="s">
        <v>98</v>
      </c>
      <c r="I23" s="7">
        <v>7</v>
      </c>
      <c r="J23" s="7">
        <f>Table2[[#This Row],[U. PRICE]]*Table2[[#This Row],[Column1]]</f>
        <v>28</v>
      </c>
      <c r="K23" s="5" t="s">
        <v>94</v>
      </c>
      <c r="L23" s="5"/>
    </row>
    <row r="24" spans="1:12" ht="23.25">
      <c r="A24" s="2">
        <v>22</v>
      </c>
      <c r="B24" s="2" t="s">
        <v>7</v>
      </c>
      <c r="C24" s="2" t="s">
        <v>38</v>
      </c>
      <c r="D24" s="2" t="s">
        <v>4</v>
      </c>
      <c r="E24" s="2">
        <v>6</v>
      </c>
      <c r="F24" s="5" t="s">
        <v>101</v>
      </c>
      <c r="G24" s="5" t="s">
        <v>61</v>
      </c>
      <c r="H24" s="5" t="s">
        <v>100</v>
      </c>
      <c r="I24" s="7">
        <v>7.5</v>
      </c>
      <c r="J24" s="7">
        <f>Table2[[#This Row],[U. PRICE]]*Table2[[#This Row],[Column1]]</f>
        <v>45</v>
      </c>
      <c r="K24" s="5" t="s">
        <v>103</v>
      </c>
      <c r="L24" s="5"/>
    </row>
    <row r="25" spans="1:12" ht="23.25">
      <c r="A25" s="2">
        <v>23</v>
      </c>
      <c r="B25" s="2" t="s">
        <v>7</v>
      </c>
      <c r="C25" s="2" t="s">
        <v>39</v>
      </c>
      <c r="D25" s="2" t="s">
        <v>4</v>
      </c>
      <c r="E25" s="2">
        <v>4</v>
      </c>
      <c r="F25" s="5" t="s">
        <v>102</v>
      </c>
      <c r="G25" s="5" t="s">
        <v>61</v>
      </c>
      <c r="H25" s="5" t="s">
        <v>98</v>
      </c>
      <c r="I25" s="7">
        <v>7</v>
      </c>
      <c r="J25" s="7">
        <f>Table2[[#This Row],[U. PRICE]]*Table2[[#This Row],[Column1]]</f>
        <v>28</v>
      </c>
      <c r="K25" s="5" t="s">
        <v>103</v>
      </c>
      <c r="L25" s="5"/>
    </row>
    <row r="26" spans="1:12" ht="23.25">
      <c r="A26" s="2">
        <v>24</v>
      </c>
      <c r="B26" s="2" t="s">
        <v>41</v>
      </c>
      <c r="C26" s="2" t="s">
        <v>40</v>
      </c>
      <c r="D26" s="2" t="s">
        <v>4</v>
      </c>
      <c r="E26" s="2">
        <v>10</v>
      </c>
      <c r="F26" s="5" t="s">
        <v>105</v>
      </c>
      <c r="G26" s="5" t="s">
        <v>61</v>
      </c>
      <c r="H26" s="5" t="s">
        <v>104</v>
      </c>
      <c r="I26" s="7">
        <v>25.5</v>
      </c>
      <c r="J26" s="7">
        <f>Table2[[#This Row],[U. PRICE]]*Table2[[#This Row],[Column1]]</f>
        <v>255</v>
      </c>
      <c r="K26" s="5" t="s">
        <v>103</v>
      </c>
      <c r="L26" s="5"/>
    </row>
    <row r="27" spans="1:12" ht="23.25">
      <c r="A27" s="2">
        <v>25</v>
      </c>
      <c r="B27" s="2" t="s">
        <v>8</v>
      </c>
      <c r="C27" s="2" t="s">
        <v>42</v>
      </c>
      <c r="D27" s="2" t="s">
        <v>4</v>
      </c>
      <c r="E27" s="2">
        <v>6</v>
      </c>
      <c r="F27" s="5" t="s">
        <v>106</v>
      </c>
      <c r="G27" s="5" t="s">
        <v>61</v>
      </c>
      <c r="H27" s="5" t="s">
        <v>82</v>
      </c>
      <c r="I27" s="7">
        <v>8.5</v>
      </c>
      <c r="J27" s="7">
        <f>Table2[[#This Row],[U. PRICE]]*Table2[[#This Row],[Column1]]</f>
        <v>51</v>
      </c>
      <c r="K27" s="5" t="s">
        <v>103</v>
      </c>
      <c r="L27" s="5"/>
    </row>
    <row r="28" spans="1:12" ht="23.25">
      <c r="A28" s="2">
        <v>26</v>
      </c>
      <c r="B28" s="2" t="s">
        <v>7</v>
      </c>
      <c r="C28" s="2" t="s">
        <v>45</v>
      </c>
      <c r="D28" s="2" t="s">
        <v>4</v>
      </c>
      <c r="E28" s="2">
        <v>4</v>
      </c>
      <c r="F28" s="5" t="s">
        <v>108</v>
      </c>
      <c r="G28" s="5" t="s">
        <v>61</v>
      </c>
      <c r="H28" s="5" t="s">
        <v>107</v>
      </c>
      <c r="I28" s="7">
        <v>7</v>
      </c>
      <c r="J28" s="7">
        <f>Table2[[#This Row],[U. PRICE]]*Table2[[#This Row],[Column1]]</f>
        <v>28</v>
      </c>
      <c r="K28" s="5" t="s">
        <v>103</v>
      </c>
      <c r="L28" s="5"/>
    </row>
    <row r="29" spans="1:12" s="3" customFormat="1" ht="23.25">
      <c r="A29" s="2">
        <v>27</v>
      </c>
      <c r="B29" s="2" t="s">
        <v>10</v>
      </c>
      <c r="C29" s="2" t="s">
        <v>30</v>
      </c>
      <c r="D29" s="2" t="s">
        <v>4</v>
      </c>
      <c r="E29" s="2">
        <v>14</v>
      </c>
      <c r="F29" s="5" t="s">
        <v>111</v>
      </c>
      <c r="G29" s="5" t="s">
        <v>61</v>
      </c>
      <c r="H29" s="5" t="s">
        <v>110</v>
      </c>
      <c r="I29" s="7">
        <v>7.5</v>
      </c>
      <c r="J29" s="7">
        <f>Table2[[#This Row],[U. PRICE]]*Table2[[#This Row],[Column1]]</f>
        <v>105</v>
      </c>
      <c r="K29" s="5" t="s">
        <v>103</v>
      </c>
      <c r="L29" s="5"/>
    </row>
    <row r="30" spans="1:12" ht="23.25">
      <c r="A30" s="2">
        <v>28</v>
      </c>
      <c r="B30" s="2" t="s">
        <v>50</v>
      </c>
      <c r="C30" s="2" t="s">
        <v>49</v>
      </c>
      <c r="D30" s="2" t="s">
        <v>4</v>
      </c>
      <c r="E30" s="2">
        <v>2</v>
      </c>
      <c r="F30" s="5" t="s">
        <v>113</v>
      </c>
      <c r="G30" s="5" t="s">
        <v>61</v>
      </c>
      <c r="H30" s="5" t="s">
        <v>112</v>
      </c>
      <c r="I30" s="7">
        <v>84.5</v>
      </c>
      <c r="J30" s="7">
        <f>Table2[[#This Row],[U. PRICE]]*Table2[[#This Row],[Column1]]</f>
        <v>169</v>
      </c>
      <c r="K30" s="5" t="s">
        <v>103</v>
      </c>
      <c r="L30" s="5"/>
    </row>
    <row r="31" spans="1:12" ht="23.25">
      <c r="A31" s="12">
        <v>29</v>
      </c>
      <c r="B31" s="12" t="s">
        <v>47</v>
      </c>
      <c r="C31" s="12" t="s">
        <v>48</v>
      </c>
      <c r="D31" s="12" t="s">
        <v>4</v>
      </c>
      <c r="E31" s="12">
        <v>16</v>
      </c>
      <c r="F31" s="13" t="s">
        <v>115</v>
      </c>
      <c r="G31" s="14" t="s">
        <v>61</v>
      </c>
      <c r="H31" s="14" t="s">
        <v>114</v>
      </c>
      <c r="I31" s="15">
        <v>2</v>
      </c>
      <c r="J31" s="11">
        <f>I31*E31</f>
        <v>32</v>
      </c>
      <c r="K31" s="10" t="s">
        <v>103</v>
      </c>
      <c r="L31" s="5"/>
    </row>
    <row r="32" spans="1:12" ht="24" thickBot="1">
      <c r="A32" s="17">
        <v>30</v>
      </c>
      <c r="B32" s="17" t="s">
        <v>122</v>
      </c>
      <c r="C32" s="17" t="s">
        <v>121</v>
      </c>
      <c r="D32" s="18" t="s">
        <v>4</v>
      </c>
      <c r="E32" s="17">
        <v>4</v>
      </c>
      <c r="F32" s="13" t="s">
        <v>125</v>
      </c>
      <c r="G32" s="14" t="s">
        <v>61</v>
      </c>
      <c r="H32" s="5" t="s">
        <v>126</v>
      </c>
      <c r="I32" s="15">
        <v>7</v>
      </c>
      <c r="J32" s="11">
        <f>I32*E32</f>
        <v>28</v>
      </c>
      <c r="K32" s="10" t="s">
        <v>64</v>
      </c>
      <c r="L32" s="5"/>
    </row>
    <row r="33" spans="1:10" ht="25.5" customHeight="1" thickBot="1">
      <c r="A33" s="21" t="s">
        <v>120</v>
      </c>
      <c r="B33" s="22"/>
      <c r="C33" s="22"/>
      <c r="D33" s="22"/>
      <c r="E33" s="22"/>
      <c r="F33" s="22"/>
      <c r="G33" s="22"/>
      <c r="H33" s="22"/>
      <c r="I33" s="23"/>
      <c r="J33" s="24">
        <f>SUM(J3:J32)</f>
        <v>5405</v>
      </c>
    </row>
  </sheetData>
  <mergeCells count="2">
    <mergeCell ref="A1:D1"/>
    <mergeCell ref="A33:I33"/>
  </mergeCells>
  <phoneticPr fontId="1" type="noConversion"/>
  <pageMargins left="0.7" right="0.7" top="0.75" bottom="0.75" header="0.3" footer="0.3"/>
  <pageSetup scale="23" orientation="portrait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Tubing</vt:lpstr>
      <vt:lpstr>Tubing!Print_Area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Behzad Maddah</dc:creator>
  <cp:lastModifiedBy>NoteBook</cp:lastModifiedBy>
  <dcterms:created xsi:type="dcterms:W3CDTF">2024-10-20T08:31:00Z</dcterms:created>
  <dcterms:modified xsi:type="dcterms:W3CDTF">2025-02-13T13:20:41Z</dcterms:modified>
</cp:coreProperties>
</file>