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1A5D547D-9444-4AA2-8DEB-CEC9D9EC3F9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ریالی - 2" sheetId="3" r:id="rId1"/>
  </sheets>
  <definedNames>
    <definedName name="_xlnm.Print_Area" localSheetId="0">'ریالی - 2'!$A$2:$AG$25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3" l="1"/>
  <c r="T16" i="3" s="1"/>
  <c r="O17" i="3" l="1"/>
  <c r="W16" i="3"/>
  <c r="T17" i="3" l="1"/>
  <c r="W17" i="3"/>
</calcChain>
</file>

<file path=xl/sharedStrings.xml><?xml version="1.0" encoding="utf-8"?>
<sst xmlns="http://schemas.openxmlformats.org/spreadsheetml/2006/main" count="61" uniqueCount="52">
  <si>
    <t>تاریخ :</t>
  </si>
  <si>
    <t xml:space="preserve">مشخصات فروشنده </t>
  </si>
  <si>
    <t xml:space="preserve">نام شخص حقیقی / حقوقی : </t>
  </si>
  <si>
    <t>شماره اقتصادی :</t>
  </si>
  <si>
    <t>مشخصات خریدار</t>
  </si>
  <si>
    <t>مشخصات کالا یا خدمات مورد معامله</t>
  </si>
  <si>
    <t>ردیف</t>
  </si>
  <si>
    <t>شرح کالا یا خدمات</t>
  </si>
  <si>
    <t>تعداد / مقدار</t>
  </si>
  <si>
    <t>جمع کل</t>
  </si>
  <si>
    <t xml:space="preserve"> مهر و امضاء فروشنده :</t>
  </si>
  <si>
    <t>شماره ثبت :</t>
  </si>
  <si>
    <t>مقصد : بندر عباس</t>
  </si>
  <si>
    <t xml:space="preserve">  1دستگاه کانتینر  گرو پاژ</t>
  </si>
  <si>
    <t>شناسه ملی/ کد ملی :</t>
  </si>
  <si>
    <t>کد پستی :</t>
  </si>
  <si>
    <t>شماره نمابر :</t>
  </si>
  <si>
    <t>شماره تلفن :</t>
  </si>
  <si>
    <t>نشانی کامل :</t>
  </si>
  <si>
    <t>استان : تهران</t>
  </si>
  <si>
    <t>شهرستان : تهران</t>
  </si>
  <si>
    <t>شماره بارنامه :</t>
  </si>
  <si>
    <t>مبدا :</t>
  </si>
  <si>
    <t>گیرنده :</t>
  </si>
  <si>
    <t>مقصد :</t>
  </si>
  <si>
    <t>فرستنده :</t>
  </si>
  <si>
    <t xml:space="preserve">جمع کل به حروف :  </t>
  </si>
  <si>
    <t>شرایط و نحوه فروش :</t>
  </si>
  <si>
    <t xml:space="preserve">نقدی </t>
  </si>
  <si>
    <t xml:space="preserve">غیر نقدی </t>
  </si>
  <si>
    <t xml:space="preserve"> ریال</t>
  </si>
  <si>
    <t xml:space="preserve">نشانی کامل : </t>
  </si>
  <si>
    <t>مهر و امضاء خریدار :</t>
  </si>
  <si>
    <t>021-22657860</t>
  </si>
  <si>
    <t>021-22657579</t>
  </si>
  <si>
    <t>شرکت آراد مهر دریا</t>
  </si>
  <si>
    <t>مبلغ واحد (ریال)</t>
  </si>
  <si>
    <t>مبلغ کل (ریال)</t>
  </si>
  <si>
    <t>جمع کل (ریال)</t>
  </si>
  <si>
    <t xml:space="preserve"> مالیات و عوارض (ریال)</t>
  </si>
  <si>
    <t>کشتی:</t>
  </si>
  <si>
    <t>شماره حساب :412447284391 و  شماره شبا IR410590041200404728439001 بانک سینا شعبه بلوار آفریقا بنام شرکت آرادمهر دریا</t>
  </si>
  <si>
    <t xml:space="preserve">کد مالیاتی </t>
  </si>
  <si>
    <t>در آن سامانه بار گذاری خواهد گردید . لذا ضرورت دارد خریدار محترم وفق مقررات نسبت به تایید آن در مهلت مقرر  اقدام فرمایند .</t>
  </si>
  <si>
    <t xml:space="preserve">توضیحات : طبق قانون پایانه های فروشگاهی و سامانه مودیان کلیه اشخاص حقوقی ملزم به صدور و ارسال صورتحساب الکترونیکی از تاریخ 1402/01/01 به سامانه مودیان میباشند به همین منظور صورتحساب الکترونیکی این فاکتور متعاقبا </t>
  </si>
  <si>
    <t xml:space="preserve">      بلوار نلسون ماندلا ( جردن ) - بلوار گلشهر - پلاک 22 - طبقه  9 واحد 37                                                 </t>
  </si>
  <si>
    <t xml:space="preserve">کرایه حمل </t>
  </si>
  <si>
    <t>حامیان صنعت انرژی پویا</t>
  </si>
  <si>
    <t>سعادت آباد ، خیابان سرو غربی ، خیابان ریاضی بخشایش ، کوچه هفدهم غربی ، پلاک 54 ، طبقه 4 ، واحد 408</t>
  </si>
  <si>
    <t xml:space="preserve">  DO Number :F-03-0552</t>
  </si>
  <si>
    <t>1404/07/28</t>
  </si>
  <si>
    <t>یک میلیارد و دویست و بیست و هفت میلیون و ششصد هزار ریال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</si>
</sst>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-"/>
    <numFmt numFmtId="165" formatCode="[$ريال-429]\ #,##0.00_-"/>
    <numFmt numFmtId="166" formatCode="[$-2000401]0"/>
    <numFmt numFmtId="167" formatCode="[$-3000401]0"/>
  </numFmts>
  <fonts count="11" x14ac:knownFonts="1">
    <font>
      <sz val="11"/>
      <color theme="1"/>
      <name val="Calibri"/>
      <family val="2"/>
      <scheme val="minor"/>
    </font>
    <font>
      <u/>
      <sz val="10"/>
      <color theme="1"/>
      <name val="B Titr"/>
      <charset val="178"/>
    </font>
    <font>
      <sz val="9"/>
      <color theme="1"/>
      <name val="B Nazanin"/>
      <charset val="178"/>
    </font>
    <font>
      <sz val="10"/>
      <color theme="1"/>
      <name val="B Nazanin"/>
      <charset val="178"/>
    </font>
    <font>
      <sz val="12"/>
      <color theme="1"/>
      <name val="Calibri"/>
      <family val="2"/>
      <scheme val="minor"/>
    </font>
    <font>
      <sz val="12"/>
      <color theme="1"/>
      <name val="B Nazanin"/>
      <charset val="178"/>
    </font>
    <font>
      <sz val="16"/>
      <color theme="1"/>
      <name val="B Nazanin"/>
      <charset val="178"/>
    </font>
    <font>
      <sz val="12"/>
      <name val="B Nazanin"/>
      <charset val="178"/>
    </font>
    <font>
      <sz val="11"/>
      <color theme="1"/>
      <name val="B Nazanin"/>
      <charset val="178"/>
    </font>
    <font>
      <sz val="12"/>
      <color theme="1"/>
      <name val="Cambria"/>
      <family val="1"/>
      <scheme val="major"/>
    </font>
    <font>
      <sz val="14"/>
      <color theme="1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0" fillId="0" borderId="0" xfId="0" applyAlignment="1">
      <alignment vertical="center" readingOrder="2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readingOrder="2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20" xfId="0" applyFont="1" applyBorder="1"/>
    <xf numFmtId="0" fontId="5" fillId="0" borderId="22" xfId="0" applyFont="1" applyBorder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readingOrder="2"/>
    </xf>
    <xf numFmtId="0" fontId="5" fillId="0" borderId="12" xfId="0" applyFont="1" applyBorder="1" applyAlignment="1">
      <alignment horizontal="left" vertical="center" readingOrder="2"/>
    </xf>
    <xf numFmtId="0" fontId="5" fillId="0" borderId="0" xfId="0" applyFont="1" applyAlignment="1">
      <alignment horizontal="left" vertical="center" readingOrder="2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 textRotation="90" wrapText="1"/>
    </xf>
    <xf numFmtId="1" fontId="5" fillId="0" borderId="1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left" vertical="center" readingOrder="2"/>
    </xf>
    <xf numFmtId="0" fontId="5" fillId="0" borderId="12" xfId="0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left" vertical="center" readingOrder="2"/>
    </xf>
    <xf numFmtId="1" fontId="5" fillId="0" borderId="12" xfId="0" applyNumberFormat="1" applyFont="1" applyBorder="1" applyAlignment="1">
      <alignment horizontal="left" vertical="center" readingOrder="2"/>
    </xf>
    <xf numFmtId="0" fontId="5" fillId="0" borderId="26" xfId="0" applyFont="1" applyBorder="1" applyAlignment="1">
      <alignment horizontal="right" vertical="center" readingOrder="2"/>
    </xf>
    <xf numFmtId="0" fontId="5" fillId="0" borderId="27" xfId="0" applyFont="1" applyBorder="1" applyAlignment="1">
      <alignment horizontal="right" vertical="center" readingOrder="2"/>
    </xf>
    <xf numFmtId="0" fontId="5" fillId="0" borderId="15" xfId="0" applyFont="1" applyBorder="1" applyAlignment="1">
      <alignment horizontal="right" vertical="center" readingOrder="2"/>
    </xf>
    <xf numFmtId="0" fontId="5" fillId="0" borderId="12" xfId="0" applyFont="1" applyBorder="1" applyAlignment="1">
      <alignment horizontal="right" vertical="center" readingOrder="2"/>
    </xf>
    <xf numFmtId="1" fontId="5" fillId="0" borderId="12" xfId="0" applyNumberFormat="1" applyFont="1" applyBorder="1" applyAlignment="1">
      <alignment horizontal="center" vertical="center" readingOrder="2"/>
    </xf>
    <xf numFmtId="166" fontId="5" fillId="0" borderId="0" xfId="0" applyNumberFormat="1" applyFont="1" applyAlignment="1">
      <alignment horizontal="left" vertical="center" readingOrder="2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readingOrder="2"/>
    </xf>
    <xf numFmtId="0" fontId="5" fillId="0" borderId="27" xfId="0" applyFont="1" applyBorder="1" applyAlignment="1">
      <alignment horizontal="center" vertical="center" readingOrder="2"/>
    </xf>
    <xf numFmtId="0" fontId="5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165" fontId="5" fillId="0" borderId="22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top" wrapText="1" readingOrder="2"/>
    </xf>
    <xf numFmtId="0" fontId="5" fillId="0" borderId="27" xfId="0" applyFont="1" applyBorder="1" applyAlignment="1">
      <alignment horizontal="right" vertical="top" wrapText="1" readingOrder="2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5" fontId="5" fillId="0" borderId="2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readingOrder="2"/>
    </xf>
    <xf numFmtId="0" fontId="5" fillId="0" borderId="28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67" fontId="5" fillId="0" borderId="0" xfId="0" applyNumberFormat="1" applyFont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1</xdr:row>
      <xdr:rowOff>333376</xdr:rowOff>
    </xdr:from>
    <xdr:ext cx="5505450" cy="6858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967941075" y="476251"/>
          <a:ext cx="5505450" cy="685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a-IR" sz="2400" b="1" cap="none" spc="50" baseline="0">
              <a:ln w="11430"/>
              <a:solidFill>
                <a:schemeClr val="tx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پیش فاکتور </a:t>
          </a:r>
          <a:r>
            <a:rPr lang="fa-IR" sz="2400" b="1" cap="none" spc="50">
              <a:ln w="11430"/>
              <a:solidFill>
                <a:schemeClr val="tx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فروش کالا و خدمات </a:t>
          </a:r>
          <a:endParaRPr lang="en-US" sz="2400" b="1" cap="none" spc="50">
            <a:ln w="11430"/>
            <a:solidFill>
              <a:schemeClr val="tx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>
    <xdr:from>
      <xdr:col>5</xdr:col>
      <xdr:colOff>670214</xdr:colOff>
      <xdr:row>17</xdr:row>
      <xdr:rowOff>138545</xdr:rowOff>
    </xdr:from>
    <xdr:to>
      <xdr:col>5</xdr:col>
      <xdr:colOff>813954</xdr:colOff>
      <xdr:row>17</xdr:row>
      <xdr:rowOff>277090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74051796" y="7282295"/>
          <a:ext cx="143740" cy="13854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485673</xdr:colOff>
      <xdr:row>17</xdr:row>
      <xdr:rowOff>147866</xdr:rowOff>
    </xdr:from>
    <xdr:to>
      <xdr:col>4</xdr:col>
      <xdr:colOff>629413</xdr:colOff>
      <xdr:row>17</xdr:row>
      <xdr:rowOff>286411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975693662" y="7291616"/>
          <a:ext cx="143740" cy="13854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5"/>
  <sheetViews>
    <sheetView rightToLeft="1" tabSelected="1" view="pageBreakPreview" zoomScaleNormal="100" zoomScaleSheetLayoutView="100" workbookViewId="0">
      <selection activeCell="O11" sqref="O11:T11"/>
    </sheetView>
  </sheetViews>
  <sheetFormatPr defaultRowHeight="16.5" x14ac:dyDescent="0.35"/>
  <cols>
    <col min="1" max="1" width="1.42578125" customWidth="1"/>
    <col min="2" max="2" width="4.42578125" style="2" bestFit="1" customWidth="1"/>
    <col min="3" max="3" width="16" style="2" bestFit="1" customWidth="1"/>
    <col min="4" max="4" width="9.85546875" style="2" customWidth="1"/>
    <col min="5" max="5" width="18.42578125" style="2" customWidth="1"/>
    <col min="6" max="6" width="14.7109375" style="2" customWidth="1"/>
    <col min="7" max="7" width="11.28515625" style="2" customWidth="1"/>
    <col min="8" max="8" width="6.140625" style="2" bestFit="1" customWidth="1"/>
    <col min="9" max="9" width="1.85546875" style="2" customWidth="1"/>
    <col min="10" max="10" width="2.28515625" style="2" customWidth="1"/>
    <col min="11" max="11" width="2.140625" style="2" customWidth="1"/>
    <col min="12" max="12" width="0.5703125" style="2" hidden="1" customWidth="1"/>
    <col min="13" max="13" width="3.28515625" style="2" customWidth="1"/>
    <col min="14" max="14" width="8.28515625" style="2" customWidth="1"/>
    <col min="15" max="16" width="2.28515625" style="2" customWidth="1"/>
    <col min="17" max="17" width="6.7109375" style="2" customWidth="1"/>
    <col min="18" max="18" width="4" style="2" customWidth="1"/>
    <col min="19" max="19" width="4.85546875" style="2" customWidth="1"/>
    <col min="20" max="20" width="6.7109375" style="2" customWidth="1"/>
    <col min="21" max="21" width="12.42578125" style="2" customWidth="1"/>
    <col min="22" max="22" width="4.85546875" style="2" customWidth="1"/>
    <col min="23" max="25" width="2.28515625" style="2" customWidth="1"/>
    <col min="26" max="26" width="2.140625" style="2" customWidth="1"/>
    <col min="27" max="29" width="2.28515625" style="2" customWidth="1"/>
    <col min="30" max="30" width="2.42578125" style="2" customWidth="1"/>
    <col min="31" max="31" width="4.5703125" style="2" customWidth="1"/>
    <col min="32" max="32" width="2.28515625" style="2" customWidth="1"/>
    <col min="33" max="33" width="5.140625" style="2" customWidth="1"/>
    <col min="34" max="34" width="9.140625" hidden="1" customWidth="1"/>
    <col min="35" max="37" width="0" hidden="1" customWidth="1"/>
  </cols>
  <sheetData>
    <row r="1" spans="1:44" ht="11.25" customHeight="1" x14ac:dyDescent="0.35"/>
    <row r="2" spans="1:44" ht="61.5" customHeight="1" x14ac:dyDescent="0.45">
      <c r="A2" s="1"/>
      <c r="B2" s="1"/>
      <c r="C2" s="1"/>
      <c r="D2"/>
      <c r="E2" s="1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44" ht="57.75" customHeight="1" x14ac:dyDescent="0.25">
      <c r="A3" s="1"/>
      <c r="B3" s="1"/>
      <c r="C3" s="1"/>
      <c r="D3"/>
      <c r="E3" s="1"/>
      <c r="F3" s="1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"/>
      <c r="V3" s="113" t="s">
        <v>49</v>
      </c>
      <c r="W3" s="113"/>
      <c r="X3" s="113"/>
      <c r="Y3" s="113"/>
      <c r="Z3" s="113"/>
      <c r="AA3" s="113"/>
      <c r="AB3" s="113"/>
      <c r="AC3" s="113"/>
      <c r="AD3" s="113"/>
      <c r="AE3" s="113"/>
      <c r="AF3" s="101"/>
      <c r="AG3" s="101"/>
    </row>
    <row r="4" spans="1:44" ht="20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3"/>
      <c r="W4" s="103" t="s">
        <v>0</v>
      </c>
      <c r="X4" s="103"/>
      <c r="Y4" s="103"/>
      <c r="Z4" s="103"/>
      <c r="AA4" s="104" t="s">
        <v>50</v>
      </c>
      <c r="AB4" s="104"/>
      <c r="AC4" s="104"/>
      <c r="AD4" s="104"/>
      <c r="AE4" s="104"/>
      <c r="AF4" s="104"/>
      <c r="AG4" s="104"/>
    </row>
    <row r="5" spans="1:44" ht="1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3"/>
      <c r="W5" s="20"/>
      <c r="X5" s="20"/>
      <c r="Y5" s="20"/>
      <c r="Z5" s="20"/>
      <c r="AA5" s="23"/>
      <c r="AB5" s="23"/>
      <c r="AC5" s="23"/>
      <c r="AD5" s="23"/>
      <c r="AE5" s="23"/>
      <c r="AF5" s="23"/>
      <c r="AG5" s="23"/>
    </row>
    <row r="6" spans="1:44" ht="26.25" customHeight="1" thickBot="1" x14ac:dyDescent="0.3">
      <c r="B6" s="60" t="s">
        <v>1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2"/>
      <c r="AK6" s="7"/>
    </row>
    <row r="7" spans="1:44" s="4" customFormat="1" ht="26.25" customHeight="1" x14ac:dyDescent="0.25">
      <c r="B7" s="47" t="s">
        <v>2</v>
      </c>
      <c r="C7" s="48"/>
      <c r="D7" s="48"/>
      <c r="E7" s="42" t="s">
        <v>35</v>
      </c>
      <c r="F7" s="42"/>
      <c r="G7" s="43"/>
      <c r="H7" s="43"/>
      <c r="I7" s="44" t="s">
        <v>3</v>
      </c>
      <c r="J7" s="44"/>
      <c r="K7" s="44"/>
      <c r="L7" s="44"/>
      <c r="M7" s="44"/>
      <c r="N7" s="44"/>
      <c r="O7" s="42">
        <v>14006268947</v>
      </c>
      <c r="P7" s="42"/>
      <c r="Q7" s="42"/>
      <c r="R7" s="42"/>
      <c r="S7" s="42"/>
      <c r="T7" s="42"/>
      <c r="U7" s="26"/>
      <c r="V7" s="25" t="s">
        <v>11</v>
      </c>
      <c r="W7" s="42">
        <v>500324</v>
      </c>
      <c r="X7" s="42"/>
      <c r="Y7" s="42"/>
      <c r="Z7" s="42"/>
      <c r="AA7" s="42"/>
      <c r="AB7" s="42"/>
      <c r="AC7" s="42"/>
      <c r="AD7" s="42"/>
      <c r="AE7" s="42"/>
      <c r="AF7" s="42"/>
      <c r="AG7" s="99"/>
    </row>
    <row r="8" spans="1:44" s="4" customFormat="1" ht="19.5" customHeight="1" x14ac:dyDescent="0.25">
      <c r="B8" s="39" t="s">
        <v>18</v>
      </c>
      <c r="C8" s="40"/>
      <c r="D8" s="40"/>
      <c r="E8" s="24" t="s">
        <v>19</v>
      </c>
      <c r="F8" s="8" t="s">
        <v>20</v>
      </c>
      <c r="G8" s="41"/>
      <c r="H8" s="41"/>
      <c r="I8" s="50" t="s">
        <v>15</v>
      </c>
      <c r="J8" s="50"/>
      <c r="K8" s="50"/>
      <c r="L8" s="50"/>
      <c r="M8" s="50"/>
      <c r="N8" s="50"/>
      <c r="O8" s="58">
        <v>1915663667</v>
      </c>
      <c r="P8" s="58"/>
      <c r="Q8" s="58"/>
      <c r="R8" s="58"/>
      <c r="S8" s="58"/>
      <c r="T8" s="58"/>
      <c r="U8" s="26"/>
      <c r="V8" s="26" t="s">
        <v>17</v>
      </c>
      <c r="W8" s="58" t="s">
        <v>33</v>
      </c>
      <c r="X8" s="58"/>
      <c r="Y8" s="58"/>
      <c r="Z8" s="58"/>
      <c r="AA8" s="58"/>
      <c r="AB8" s="58"/>
      <c r="AC8" s="58"/>
      <c r="AD8" s="58"/>
      <c r="AE8" s="58"/>
      <c r="AF8" s="58"/>
      <c r="AG8" s="59"/>
    </row>
    <row r="9" spans="1:44" s="4" customFormat="1" ht="23.25" customHeight="1" thickBot="1" x14ac:dyDescent="0.3">
      <c r="B9" s="45" t="s">
        <v>45</v>
      </c>
      <c r="C9" s="46"/>
      <c r="D9" s="46"/>
      <c r="E9" s="46"/>
      <c r="F9" s="46"/>
      <c r="G9" s="46"/>
      <c r="H9" s="46"/>
      <c r="I9" s="54" t="s">
        <v>14</v>
      </c>
      <c r="J9" s="54"/>
      <c r="K9" s="54"/>
      <c r="L9" s="54"/>
      <c r="M9" s="54"/>
      <c r="N9" s="54"/>
      <c r="O9" s="55">
        <v>14006268947</v>
      </c>
      <c r="P9" s="55"/>
      <c r="Q9" s="55"/>
      <c r="R9" s="55"/>
      <c r="S9" s="55"/>
      <c r="T9" s="55"/>
      <c r="U9" s="26"/>
      <c r="V9" s="26" t="s">
        <v>16</v>
      </c>
      <c r="W9" s="55" t="s">
        <v>34</v>
      </c>
      <c r="X9" s="55"/>
      <c r="Y9" s="55"/>
      <c r="Z9" s="55"/>
      <c r="AA9" s="55"/>
      <c r="AB9" s="55"/>
      <c r="AC9" s="55"/>
      <c r="AD9" s="55"/>
      <c r="AE9" s="55"/>
      <c r="AF9" s="55"/>
      <c r="AG9" s="100"/>
    </row>
    <row r="10" spans="1:44" ht="24.75" customHeight="1" thickBot="1" x14ac:dyDescent="0.3">
      <c r="B10" s="60" t="s">
        <v>4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2"/>
    </row>
    <row r="11" spans="1:44" s="4" customFormat="1" ht="24.75" customHeight="1" x14ac:dyDescent="0.25">
      <c r="B11" s="47" t="s">
        <v>2</v>
      </c>
      <c r="C11" s="48"/>
      <c r="D11" s="48"/>
      <c r="E11" s="42" t="s">
        <v>47</v>
      </c>
      <c r="F11" s="42"/>
      <c r="G11" s="43"/>
      <c r="H11" s="43"/>
      <c r="I11" s="44" t="s">
        <v>3</v>
      </c>
      <c r="J11" s="44"/>
      <c r="K11" s="44"/>
      <c r="L11" s="44"/>
      <c r="M11" s="44"/>
      <c r="N11" s="44"/>
      <c r="O11" s="49">
        <v>411433944357</v>
      </c>
      <c r="P11" s="49"/>
      <c r="Q11" s="49"/>
      <c r="R11" s="49"/>
      <c r="S11" s="49"/>
      <c r="T11" s="49"/>
      <c r="U11" s="26"/>
      <c r="V11" s="25" t="s">
        <v>11</v>
      </c>
      <c r="W11" s="42">
        <v>434096</v>
      </c>
      <c r="X11" s="42"/>
      <c r="Y11" s="42"/>
      <c r="Z11" s="42"/>
      <c r="AA11" s="42"/>
      <c r="AB11" s="42"/>
      <c r="AC11" s="42"/>
      <c r="AD11" s="42"/>
      <c r="AE11" s="42"/>
      <c r="AF11" s="42"/>
      <c r="AG11" s="99"/>
    </row>
    <row r="12" spans="1:44" s="4" customFormat="1" ht="19.5" customHeight="1" x14ac:dyDescent="0.25">
      <c r="B12" s="39" t="s">
        <v>31</v>
      </c>
      <c r="C12" s="40"/>
      <c r="D12" s="40"/>
      <c r="E12" s="24" t="s">
        <v>19</v>
      </c>
      <c r="F12" s="8" t="s">
        <v>20</v>
      </c>
      <c r="G12" s="40"/>
      <c r="H12" s="40"/>
      <c r="I12" s="50" t="s">
        <v>15</v>
      </c>
      <c r="J12" s="50"/>
      <c r="K12" s="50"/>
      <c r="L12" s="50"/>
      <c r="M12" s="50"/>
      <c r="N12" s="50"/>
      <c r="O12" s="114">
        <v>1998883671</v>
      </c>
      <c r="P12" s="58"/>
      <c r="Q12" s="58"/>
      <c r="R12" s="58"/>
      <c r="S12" s="58"/>
      <c r="T12" s="58"/>
      <c r="U12" s="26"/>
      <c r="V12" s="26" t="s">
        <v>17</v>
      </c>
      <c r="W12" s="58">
        <v>0</v>
      </c>
      <c r="X12" s="58"/>
      <c r="Y12" s="58"/>
      <c r="Z12" s="58"/>
      <c r="AA12" s="58"/>
      <c r="AB12" s="58"/>
      <c r="AC12" s="58"/>
      <c r="AD12" s="58"/>
      <c r="AE12" s="58"/>
      <c r="AF12" s="58"/>
      <c r="AG12" s="59"/>
    </row>
    <row r="13" spans="1:44" s="4" customFormat="1" ht="19.5" customHeight="1" thickBot="1" x14ac:dyDescent="0.3">
      <c r="B13" s="80" t="s">
        <v>48</v>
      </c>
      <c r="C13" s="81"/>
      <c r="D13" s="81"/>
      <c r="E13" s="81"/>
      <c r="F13" s="81"/>
      <c r="G13" s="81"/>
      <c r="H13" s="81"/>
      <c r="I13" s="54" t="s">
        <v>14</v>
      </c>
      <c r="J13" s="54"/>
      <c r="K13" s="54"/>
      <c r="L13" s="54"/>
      <c r="M13" s="54"/>
      <c r="N13" s="54"/>
      <c r="O13" s="55">
        <v>14003230536</v>
      </c>
      <c r="P13" s="55"/>
      <c r="Q13" s="55"/>
      <c r="R13" s="55"/>
      <c r="S13" s="55"/>
      <c r="T13" s="55"/>
      <c r="U13" s="26"/>
      <c r="V13" s="26" t="s">
        <v>16</v>
      </c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9"/>
    </row>
    <row r="14" spans="1:44" ht="23.25" customHeight="1" thickBot="1" x14ac:dyDescent="0.3">
      <c r="B14" s="60" t="s">
        <v>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2"/>
    </row>
    <row r="15" spans="1:44" s="5" customFormat="1" ht="46.9" customHeight="1" x14ac:dyDescent="0.25">
      <c r="B15" s="9" t="s">
        <v>6</v>
      </c>
      <c r="C15" s="29" t="s">
        <v>42</v>
      </c>
      <c r="D15" s="51" t="s">
        <v>7</v>
      </c>
      <c r="E15" s="52"/>
      <c r="F15" s="52"/>
      <c r="G15" s="53"/>
      <c r="H15" s="27" t="s">
        <v>8</v>
      </c>
      <c r="I15" s="51" t="s">
        <v>36</v>
      </c>
      <c r="J15" s="52"/>
      <c r="K15" s="52"/>
      <c r="L15" s="52"/>
      <c r="M15" s="52"/>
      <c r="N15" s="53"/>
      <c r="O15" s="51" t="s">
        <v>37</v>
      </c>
      <c r="P15" s="52"/>
      <c r="Q15" s="52"/>
      <c r="R15" s="52"/>
      <c r="S15" s="53"/>
      <c r="T15" s="51" t="s">
        <v>39</v>
      </c>
      <c r="U15" s="52"/>
      <c r="V15" s="53"/>
      <c r="W15" s="77" t="s">
        <v>38</v>
      </c>
      <c r="X15" s="78"/>
      <c r="Y15" s="78"/>
      <c r="Z15" s="78"/>
      <c r="AA15" s="78"/>
      <c r="AB15" s="78"/>
      <c r="AC15" s="78"/>
      <c r="AD15" s="78"/>
      <c r="AE15" s="78"/>
      <c r="AF15" s="78"/>
      <c r="AG15" s="79"/>
      <c r="AR15" s="19"/>
    </row>
    <row r="16" spans="1:44" s="5" customFormat="1" ht="21" customHeight="1" x14ac:dyDescent="0.25">
      <c r="B16" s="22">
        <v>1</v>
      </c>
      <c r="C16" s="30">
        <v>2330001215034</v>
      </c>
      <c r="D16" s="107" t="s">
        <v>46</v>
      </c>
      <c r="E16" s="108"/>
      <c r="F16" s="108"/>
      <c r="G16" s="109"/>
      <c r="H16" s="21">
        <v>1</v>
      </c>
      <c r="I16" s="36">
        <v>1116000000</v>
      </c>
      <c r="J16" s="37"/>
      <c r="K16" s="37"/>
      <c r="L16" s="37"/>
      <c r="M16" s="37"/>
      <c r="N16" s="38"/>
      <c r="O16" s="36">
        <f t="shared" ref="O16" si="0">I16*H16</f>
        <v>1116000000</v>
      </c>
      <c r="P16" s="37"/>
      <c r="Q16" s="37"/>
      <c r="R16" s="37"/>
      <c r="S16" s="38"/>
      <c r="T16" s="36">
        <f>O16*10%</f>
        <v>111600000</v>
      </c>
      <c r="U16" s="37"/>
      <c r="V16" s="38"/>
      <c r="W16" s="110">
        <f>O16+T16+V16</f>
        <v>1227600000</v>
      </c>
      <c r="X16" s="111"/>
      <c r="Y16" s="111"/>
      <c r="Z16" s="111"/>
      <c r="AA16" s="111"/>
      <c r="AB16" s="111"/>
      <c r="AC16" s="111"/>
      <c r="AD16" s="111"/>
      <c r="AE16" s="111"/>
      <c r="AF16" s="111"/>
      <c r="AG16" s="112"/>
      <c r="AR16" s="19"/>
    </row>
    <row r="17" spans="2:44" s="6" customFormat="1" ht="26.25" customHeight="1" x14ac:dyDescent="0.25">
      <c r="B17" s="65" t="s">
        <v>9</v>
      </c>
      <c r="C17" s="66"/>
      <c r="D17" s="66"/>
      <c r="E17" s="66"/>
      <c r="F17" s="66"/>
      <c r="G17" s="66"/>
      <c r="H17" s="67"/>
      <c r="I17" s="68"/>
      <c r="J17" s="69"/>
      <c r="K17" s="69"/>
      <c r="L17" s="69"/>
      <c r="M17" s="69"/>
      <c r="N17" s="76"/>
      <c r="O17" s="68">
        <f>SUM(O16:S16)</f>
        <v>1116000000</v>
      </c>
      <c r="P17" s="69"/>
      <c r="Q17" s="69"/>
      <c r="R17" s="69"/>
      <c r="S17" s="76"/>
      <c r="T17" s="36">
        <f>SUM(T16:U16)</f>
        <v>111600000</v>
      </c>
      <c r="U17" s="37"/>
      <c r="V17" s="38"/>
      <c r="W17" s="68">
        <f>SUM(W16:AG16)</f>
        <v>1227600000</v>
      </c>
      <c r="X17" s="69"/>
      <c r="Y17" s="69"/>
      <c r="Z17" s="69"/>
      <c r="AA17" s="69"/>
      <c r="AB17" s="69"/>
      <c r="AC17" s="69"/>
      <c r="AD17" s="69"/>
      <c r="AE17" s="69"/>
      <c r="AF17" s="69"/>
      <c r="AG17" s="70"/>
    </row>
    <row r="18" spans="2:44" ht="30" customHeight="1" x14ac:dyDescent="0.45">
      <c r="B18" s="87" t="s">
        <v>27</v>
      </c>
      <c r="C18" s="88"/>
      <c r="D18" s="88"/>
      <c r="E18" s="10" t="s">
        <v>28</v>
      </c>
      <c r="F18" s="10" t="s">
        <v>29</v>
      </c>
      <c r="G18" s="10"/>
      <c r="H18" s="11"/>
      <c r="I18" s="73" t="s">
        <v>26</v>
      </c>
      <c r="J18" s="74"/>
      <c r="K18" s="74"/>
      <c r="L18" s="74"/>
      <c r="M18" s="74"/>
      <c r="N18" s="75"/>
      <c r="O18" s="73" t="s">
        <v>51</v>
      </c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89"/>
      <c r="AI18" s="18" t="s">
        <v>30</v>
      </c>
      <c r="AJ18" s="18"/>
      <c r="AK18" s="18"/>
      <c r="AL18" s="18"/>
      <c r="AM18" s="18"/>
      <c r="AN18" s="18"/>
      <c r="AO18" s="18"/>
      <c r="AP18" s="18"/>
      <c r="AQ18" s="18"/>
      <c r="AR18" s="18"/>
    </row>
    <row r="19" spans="2:44" ht="25.5" customHeight="1" thickBot="1" x14ac:dyDescent="0.3">
      <c r="B19" s="71" t="s">
        <v>41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97"/>
      <c r="AI19" s="18"/>
      <c r="AJ19" s="18"/>
      <c r="AK19" s="18"/>
      <c r="AL19" s="18"/>
      <c r="AM19" s="18"/>
      <c r="AN19" s="18"/>
      <c r="AO19" s="18"/>
      <c r="AP19" s="18"/>
      <c r="AQ19" s="18"/>
      <c r="AR19" s="18"/>
    </row>
    <row r="20" spans="2:44" ht="21.75" customHeight="1" x14ac:dyDescent="0.25">
      <c r="B20" s="31" t="s">
        <v>44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35"/>
      <c r="Y20" s="12"/>
      <c r="Z20" s="12"/>
      <c r="AA20" s="12"/>
      <c r="AB20" s="12"/>
      <c r="AC20" s="12"/>
      <c r="AD20" s="12"/>
      <c r="AE20" s="12"/>
      <c r="AF20" s="12"/>
      <c r="AG20" s="13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2:44" ht="21.75" customHeight="1" thickBot="1" x14ac:dyDescent="0.3">
      <c r="B21" s="32" t="s">
        <v>43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4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2:44" ht="23.25" customHeight="1" x14ac:dyDescent="0.25">
      <c r="B22" s="90" t="s">
        <v>21</v>
      </c>
      <c r="C22" s="91"/>
      <c r="D22" s="91"/>
      <c r="E22" s="92"/>
      <c r="F22" s="92"/>
      <c r="G22" s="12"/>
      <c r="H22" s="12"/>
      <c r="I22" s="12"/>
      <c r="J22" s="12"/>
      <c r="K22" s="12"/>
      <c r="L22" s="12" t="s">
        <v>13</v>
      </c>
      <c r="M22" s="28"/>
      <c r="N22" s="91" t="s">
        <v>40</v>
      </c>
      <c r="O22" s="91"/>
      <c r="P22" s="91"/>
      <c r="Q22" s="91"/>
      <c r="R22" s="91"/>
      <c r="S22" s="93"/>
      <c r="T22" s="93"/>
      <c r="U22" s="93"/>
      <c r="V22" s="93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3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2:44" ht="23.25" customHeight="1" x14ac:dyDescent="0.4">
      <c r="B23" s="63" t="s">
        <v>22</v>
      </c>
      <c r="C23" s="64"/>
      <c r="D23" s="64"/>
      <c r="E23" s="95"/>
      <c r="F23" s="95"/>
      <c r="G23" s="14"/>
      <c r="H23" s="14"/>
      <c r="I23" s="14"/>
      <c r="J23" s="14"/>
      <c r="K23" s="14"/>
      <c r="L23" s="14" t="s">
        <v>12</v>
      </c>
      <c r="M23" s="64" t="s">
        <v>24</v>
      </c>
      <c r="N23" s="64"/>
      <c r="O23" s="64"/>
      <c r="P23" s="64"/>
      <c r="Q23" s="64"/>
      <c r="R23" s="64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14"/>
      <c r="AG23" s="15"/>
    </row>
    <row r="24" spans="2:44" ht="23.25" customHeight="1" x14ac:dyDescent="0.25">
      <c r="B24" s="94" t="s">
        <v>23</v>
      </c>
      <c r="C24" s="56"/>
      <c r="D24" s="56"/>
      <c r="E24" s="98"/>
      <c r="F24" s="98"/>
      <c r="G24" s="16"/>
      <c r="H24" s="16"/>
      <c r="I24" s="16"/>
      <c r="J24" s="16"/>
      <c r="K24" s="16"/>
      <c r="L24" s="16"/>
      <c r="M24" s="56" t="s">
        <v>25</v>
      </c>
      <c r="N24" s="56"/>
      <c r="O24" s="56"/>
      <c r="P24" s="56"/>
      <c r="Q24" s="56"/>
      <c r="R24" s="56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16"/>
      <c r="AG24" s="17"/>
    </row>
    <row r="25" spans="2:44" ht="90" customHeight="1" thickBot="1" x14ac:dyDescent="0.3">
      <c r="B25" s="85" t="s">
        <v>10</v>
      </c>
      <c r="C25" s="83"/>
      <c r="D25" s="83"/>
      <c r="E25" s="83"/>
      <c r="F25" s="83"/>
      <c r="G25" s="83"/>
      <c r="H25" s="83"/>
      <c r="I25" s="86"/>
      <c r="J25" s="82" t="s">
        <v>32</v>
      </c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4"/>
    </row>
  </sheetData>
  <mergeCells count="74">
    <mergeCell ref="F2:T2"/>
    <mergeCell ref="V2:AG2"/>
    <mergeCell ref="D16:G16"/>
    <mergeCell ref="I16:N16"/>
    <mergeCell ref="O16:S16"/>
    <mergeCell ref="W16:AG16"/>
    <mergeCell ref="I7:N7"/>
    <mergeCell ref="O7:T7"/>
    <mergeCell ref="D15:G15"/>
    <mergeCell ref="I15:N15"/>
    <mergeCell ref="V3:AE3"/>
    <mergeCell ref="W12:AG12"/>
    <mergeCell ref="W11:AG11"/>
    <mergeCell ref="I8:N8"/>
    <mergeCell ref="O8:T8"/>
    <mergeCell ref="O12:T12"/>
    <mergeCell ref="AF3:AG3"/>
    <mergeCell ref="G3:T3"/>
    <mergeCell ref="W4:Z4"/>
    <mergeCell ref="AA4:AG4"/>
    <mergeCell ref="B6:AG6"/>
    <mergeCell ref="B7:D7"/>
    <mergeCell ref="E7:F7"/>
    <mergeCell ref="G7:H7"/>
    <mergeCell ref="W7:AG7"/>
    <mergeCell ref="W9:AG9"/>
    <mergeCell ref="B10:AG10"/>
    <mergeCell ref="W8:AG8"/>
    <mergeCell ref="J25:AG25"/>
    <mergeCell ref="B25:I25"/>
    <mergeCell ref="B18:D18"/>
    <mergeCell ref="O18:AG18"/>
    <mergeCell ref="B22:D22"/>
    <mergeCell ref="E22:F22"/>
    <mergeCell ref="N22:R22"/>
    <mergeCell ref="S22:V22"/>
    <mergeCell ref="B24:D24"/>
    <mergeCell ref="E23:F23"/>
    <mergeCell ref="M23:R23"/>
    <mergeCell ref="S23:AE23"/>
    <mergeCell ref="S19:AG19"/>
    <mergeCell ref="E24:F24"/>
    <mergeCell ref="M24:R24"/>
    <mergeCell ref="S24:AE24"/>
    <mergeCell ref="W13:AG13"/>
    <mergeCell ref="B14:AG14"/>
    <mergeCell ref="B23:D23"/>
    <mergeCell ref="B17:H17"/>
    <mergeCell ref="W17:AG17"/>
    <mergeCell ref="B19:R19"/>
    <mergeCell ref="I18:N18"/>
    <mergeCell ref="I17:N17"/>
    <mergeCell ref="O17:S17"/>
    <mergeCell ref="O13:T13"/>
    <mergeCell ref="W15:AG15"/>
    <mergeCell ref="T15:V15"/>
    <mergeCell ref="B13:H13"/>
    <mergeCell ref="I13:N13"/>
    <mergeCell ref="T16:V16"/>
    <mergeCell ref="T17:V17"/>
    <mergeCell ref="B8:D8"/>
    <mergeCell ref="G8:H8"/>
    <mergeCell ref="E11:F11"/>
    <mergeCell ref="G11:H11"/>
    <mergeCell ref="I11:N11"/>
    <mergeCell ref="B9:H9"/>
    <mergeCell ref="B11:D11"/>
    <mergeCell ref="O11:T11"/>
    <mergeCell ref="B12:D12"/>
    <mergeCell ref="I12:N12"/>
    <mergeCell ref="O15:S15"/>
    <mergeCell ref="I9:N9"/>
    <mergeCell ref="O9:T9"/>
    <mergeCell ref="G12:H12"/>
  </mergeCells>
  <printOptions horizontalCentered="1" verticalCentered="1"/>
  <pageMargins left="0" right="0" top="0" bottom="0" header="0" footer="0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ریالی - 2</vt:lpstr>
      <vt:lpstr>'ریالی - 2'!Print_Area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2025-10-21T05:26:56Z</dcterms:modified>
</cp:coreProperties>
</file>